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885" windowWidth="14805" windowHeight="4230" tabRatio="852"/>
  </bookViews>
  <sheets>
    <sheet name="11004" sheetId="11" r:id="rId1"/>
  </sheets>
  <externalReferences>
    <externalReference r:id="rId2"/>
  </externalReferences>
  <definedNames>
    <definedName name="_xlnm.Print_Area" localSheetId="0">'11004'!$A$1:$K$34</definedName>
    <definedName name="_xlnm.Print_Titles" localSheetId="0">'11004'!$1:$1</definedName>
  </definedNames>
  <calcPr calcId="145621"/>
</workbook>
</file>

<file path=xl/calcChain.xml><?xml version="1.0" encoding="utf-8"?>
<calcChain xmlns="http://schemas.openxmlformats.org/spreadsheetml/2006/main">
  <c r="J3" i="11" l="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2" i="1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" i="11"/>
</calcChain>
</file>

<file path=xl/sharedStrings.xml><?xml version="1.0" encoding="utf-8"?>
<sst xmlns="http://schemas.openxmlformats.org/spreadsheetml/2006/main" count="242" uniqueCount="138">
  <si>
    <r>
      <rPr>
        <sz val="12"/>
        <rFont val="新細明體"/>
        <family val="1"/>
        <charset val="136"/>
      </rPr>
      <t>健保代碼</t>
    </r>
  </si>
  <si>
    <r>
      <rPr>
        <sz val="12"/>
        <rFont val="新細明體"/>
        <family val="1"/>
        <charset val="136"/>
      </rPr>
      <t>藥品名稱</t>
    </r>
  </si>
  <si>
    <r>
      <rPr>
        <sz val="12"/>
        <rFont val="新細明體"/>
        <family val="1"/>
        <charset val="136"/>
      </rPr>
      <t>廠牌</t>
    </r>
  </si>
  <si>
    <r>
      <rPr>
        <sz val="12"/>
        <rFont val="新細明體"/>
        <family val="1"/>
        <charset val="136"/>
      </rPr>
      <t>劑型</t>
    </r>
  </si>
  <si>
    <r>
      <rPr>
        <sz val="12"/>
        <rFont val="新細明體"/>
        <family val="1"/>
        <charset val="136"/>
      </rPr>
      <t>規格量</t>
    </r>
  </si>
  <si>
    <r>
      <rPr>
        <sz val="12"/>
        <rFont val="新細明體"/>
        <family val="1"/>
        <charset val="136"/>
      </rPr>
      <t>原核定價</t>
    </r>
  </si>
  <si>
    <r>
      <rPr>
        <sz val="12"/>
        <rFont val="新細明體"/>
        <family val="1"/>
        <charset val="136"/>
      </rPr>
      <t>新核定價</t>
    </r>
  </si>
  <si>
    <t>AC49283100</t>
  </si>
  <si>
    <t>AC45781100</t>
  </si>
  <si>
    <t>AC59675100</t>
  </si>
  <si>
    <t>BC25754100</t>
  </si>
  <si>
    <t>VC00003221</t>
  </si>
  <si>
    <t>YC00004217</t>
  </si>
  <si>
    <t>YC00005296</t>
  </si>
  <si>
    <t>X000067162</t>
  </si>
  <si>
    <t>VC00013100</t>
  </si>
  <si>
    <t>VC00012100</t>
  </si>
  <si>
    <t>VC00001129</t>
  </si>
  <si>
    <t>YC00015271</t>
  </si>
  <si>
    <t>VC00002100</t>
  </si>
  <si>
    <t>BC09147100</t>
  </si>
  <si>
    <t>VC00007100</t>
  </si>
  <si>
    <t>VC00062100</t>
  </si>
  <si>
    <t>VC00006100</t>
  </si>
  <si>
    <t>YC00016243</t>
  </si>
  <si>
    <t>VC00035209</t>
  </si>
  <si>
    <t>VC00034100</t>
  </si>
  <si>
    <t>W000009100</t>
  </si>
  <si>
    <t>WC00007100</t>
  </si>
  <si>
    <t>AC41948100</t>
  </si>
  <si>
    <t>AC39822100</t>
  </si>
  <si>
    <t>Y000014235</t>
  </si>
  <si>
    <t>VC00026100</t>
  </si>
  <si>
    <t>BC22047209</t>
  </si>
  <si>
    <t>VC00024100</t>
  </si>
  <si>
    <t>AC44295100</t>
  </si>
  <si>
    <t>WC00017100</t>
  </si>
  <si>
    <t>AC21706100</t>
  </si>
  <si>
    <t>WC00011100</t>
  </si>
  <si>
    <t>WC00001100</t>
  </si>
  <si>
    <t>ASAZIPAM FILM COATED TABLETS 50MG</t>
  </si>
  <si>
    <t>AZAMUN FILM COATED TABLETS 50MG</t>
  </si>
  <si>
    <t>AZAPRINE F.C. TABLETS 50MG</t>
  </si>
  <si>
    <t>DIMAVAL INJECTION SOLUTION</t>
  </si>
  <si>
    <t>REPLAGAL 1MG/ML CONCENTRATION FOR SOLUTION FOR INFUSION</t>
  </si>
  <si>
    <t>FABRAZYME 35MG INJ.</t>
  </si>
  <si>
    <t>CYSTADANE POWDER FOR ORAL SOL N 1GM/SCOOPFUL (BETAINE ANHYDROUS)(ORPHAN MEDICAL,INC.)</t>
  </si>
  <si>
    <t>TRACLEER FILM COATED TABLETS 125MG</t>
  </si>
  <si>
    <t>TRACLEER FILM COATED TABLETS 62.5MG</t>
  </si>
  <si>
    <t>STIMOL ORAL SOLUTION 1GM/10ML</t>
  </si>
  <si>
    <t>CEREZYME 400U</t>
  </si>
  <si>
    <t>DIMAVAL CAPSULES</t>
  </si>
  <si>
    <t>IMURAN AZATHIOPRINE TABLETS 50MG B.P.</t>
  </si>
  <si>
    <t>AGRYLIN 0.5MG CAPSULES</t>
  </si>
  <si>
    <t>Analide 0.5mg Capsule</t>
  </si>
  <si>
    <t>CARNITENE 1G CHEWABLE TABLETS</t>
  </si>
  <si>
    <t>SOLIRIS 300 MG CONCENTRATE FOR SOLUTION FOR INFUSION</t>
  </si>
  <si>
    <t>COPAXONE 40MG/ML, PRE-FILLED SYRINGE FOR INJECTION</t>
  </si>
  <si>
    <t>OPSUMIT FILM-COATED TABLETS 10MG</t>
  </si>
  <si>
    <t>WILIZIN CAPSULES 50MG</t>
  </si>
  <si>
    <t>ZINCA CAPSULES 50MG</t>
  </si>
  <si>
    <t>PROSU TABLETS 2MG "CHINTENG"(ESTRADIOL)</t>
  </si>
  <si>
    <t>ESTRADE TABLETS 2MG(ESTRADIOL)</t>
  </si>
  <si>
    <t>Tysabri concentrate for solution for infusion 300mg</t>
  </si>
  <si>
    <t>XENAZINE 25MG</t>
  </si>
  <si>
    <t>VINCRISTINE SULPHATE INJECTION 1MG/1ML "DBL"</t>
  </si>
  <si>
    <t>VOLIBRIS FILM-COATED TABLETS 5MG</t>
  </si>
  <si>
    <t>EDIOL F.C TABLATS 1MG</t>
  </si>
  <si>
    <t>"EXCELSIOR" BH4 TABLETS 10 MG</t>
  </si>
  <si>
    <t>RIFAMPIN CAPSULES 450MG "VPP"</t>
  </si>
  <si>
    <t>DIMERSU CAPSULES 200 MG</t>
  </si>
  <si>
    <t>PURE SODIUM BENZOATE CAP. 250MG</t>
  </si>
  <si>
    <t>50MG</t>
  </si>
  <si>
    <t>50MG/ML</t>
  </si>
  <si>
    <t>1MG/ML</t>
  </si>
  <si>
    <t>35MG</t>
  </si>
  <si>
    <t>125MG</t>
  </si>
  <si>
    <t>62.5MG</t>
  </si>
  <si>
    <t>100MG/ML</t>
  </si>
  <si>
    <t>400U (UNIT)</t>
  </si>
  <si>
    <t>100MG</t>
  </si>
  <si>
    <t>0.5MG</t>
  </si>
  <si>
    <t>1GM</t>
  </si>
  <si>
    <t>10MG/ML</t>
  </si>
  <si>
    <t>40MG/ML</t>
  </si>
  <si>
    <t>10MG</t>
  </si>
  <si>
    <t>2MG</t>
  </si>
  <si>
    <t>20MG/ML</t>
  </si>
  <si>
    <t>25MG</t>
  </si>
  <si>
    <t>5MG</t>
  </si>
  <si>
    <t>1MG</t>
  </si>
  <si>
    <t>450MG</t>
  </si>
  <si>
    <t>200MG</t>
  </si>
  <si>
    <t>250MG</t>
  </si>
  <si>
    <t xml:space="preserve">  </t>
  </si>
  <si>
    <t>5ML</t>
  </si>
  <si>
    <t>3.5ML</t>
  </si>
  <si>
    <t>10ML</t>
  </si>
  <si>
    <t>30ML</t>
  </si>
  <si>
    <t>1ML</t>
  </si>
  <si>
    <t>15ML</t>
  </si>
  <si>
    <t>110/06/01</t>
    <phoneticPr fontId="4" type="noConversion"/>
  </si>
  <si>
    <t>180GM</t>
    <phoneticPr fontId="4" type="noConversion"/>
  </si>
  <si>
    <t>180 GM</t>
    <phoneticPr fontId="4" type="noConversion"/>
  </si>
  <si>
    <r>
      <rPr>
        <sz val="12"/>
        <rFont val="新細明體"/>
        <family val="1"/>
        <charset val="136"/>
      </rPr>
      <t>項次</t>
    </r>
    <phoneticPr fontId="5" type="noConversion"/>
  </si>
  <si>
    <r>
      <rPr>
        <sz val="12"/>
        <rFont val="新細明體"/>
        <family val="1"/>
        <charset val="136"/>
      </rPr>
      <t>發文號</t>
    </r>
    <phoneticPr fontId="4" type="noConversion"/>
  </si>
  <si>
    <r>
      <rPr>
        <sz val="12"/>
        <rFont val="新細明體"/>
        <family val="1"/>
        <charset val="136"/>
      </rPr>
      <t>成分及含量</t>
    </r>
    <phoneticPr fontId="4" type="noConversion"/>
  </si>
  <si>
    <r>
      <rPr>
        <sz val="12"/>
        <rFont val="新細明體"/>
        <family val="1"/>
        <charset val="136"/>
      </rPr>
      <t>生效日期</t>
    </r>
    <phoneticPr fontId="4" type="noConversion"/>
  </si>
  <si>
    <r>
      <rPr>
        <sz val="12"/>
        <rFont val="細明體"/>
        <family val="3"/>
        <charset val="136"/>
      </rPr>
      <t>永信藥品工業股份有限公司</t>
    </r>
  </si>
  <si>
    <r>
      <rPr>
        <sz val="12"/>
        <rFont val="Arial"/>
        <family val="2"/>
      </rPr>
      <t>膜衣錠</t>
    </r>
  </si>
  <si>
    <r>
      <rPr>
        <sz val="12"/>
        <rFont val="細明體"/>
        <family val="3"/>
        <charset val="136"/>
      </rPr>
      <t>科進製藥科技股份有限公司</t>
    </r>
  </si>
  <si>
    <r>
      <rPr>
        <sz val="12"/>
        <rFont val="細明體"/>
        <family val="3"/>
        <charset val="136"/>
      </rPr>
      <t>意欣國際有限公司</t>
    </r>
  </si>
  <si>
    <r>
      <rPr>
        <sz val="12"/>
        <rFont val="細明體"/>
        <family val="3"/>
        <charset val="136"/>
      </rPr>
      <t>瑪科隆股份有限公司</t>
    </r>
  </si>
  <si>
    <r>
      <rPr>
        <sz val="12"/>
        <rFont val="細明體"/>
        <family val="3"/>
        <charset val="136"/>
      </rPr>
      <t>科懋生物科技股份有限公司</t>
    </r>
  </si>
  <si>
    <r>
      <rPr>
        <sz val="12"/>
        <rFont val="Arial"/>
        <family val="2"/>
      </rPr>
      <t>注射劑</t>
    </r>
  </si>
  <si>
    <r>
      <rPr>
        <sz val="12"/>
        <rFont val="細明體"/>
        <family val="3"/>
        <charset val="136"/>
      </rPr>
      <t>臺灣武田藥品工業股份有限公司</t>
    </r>
  </si>
  <si>
    <r>
      <rPr>
        <sz val="12"/>
        <rFont val="細明體"/>
        <family val="3"/>
        <charset val="136"/>
      </rPr>
      <t>賽諾菲股份有限公司</t>
    </r>
  </si>
  <si>
    <r>
      <rPr>
        <sz val="12"/>
        <rFont val="Arial"/>
        <family val="2"/>
      </rPr>
      <t>凍晶注射劑</t>
    </r>
  </si>
  <si>
    <r>
      <rPr>
        <sz val="12"/>
        <rFont val="Arial"/>
        <family val="2"/>
      </rPr>
      <t>溶液用粉劑</t>
    </r>
  </si>
  <si>
    <r>
      <rPr>
        <sz val="12"/>
        <rFont val="細明體"/>
        <family val="3"/>
        <charset val="136"/>
      </rPr>
      <t>嬌生股份有限公司</t>
    </r>
  </si>
  <si>
    <r>
      <rPr>
        <sz val="12"/>
        <rFont val="Arial"/>
        <family val="2"/>
      </rPr>
      <t>內服液劑</t>
    </r>
  </si>
  <si>
    <r>
      <rPr>
        <sz val="12"/>
        <rFont val="Arial"/>
        <family val="2"/>
      </rPr>
      <t>膠囊劑</t>
    </r>
  </si>
  <si>
    <r>
      <rPr>
        <sz val="12"/>
        <rFont val="細明體"/>
        <family val="3"/>
        <charset val="136"/>
      </rPr>
      <t>安沛國際有限公司</t>
    </r>
  </si>
  <si>
    <r>
      <rPr>
        <sz val="12"/>
        <rFont val="細明體"/>
        <family val="3"/>
        <charset val="136"/>
      </rPr>
      <t>美時化學製藥股份有限公司</t>
    </r>
  </si>
  <si>
    <r>
      <rPr>
        <sz val="12"/>
        <rFont val="細明體"/>
        <family val="3"/>
        <charset val="136"/>
      </rPr>
      <t>翰亨實業股份有限公司</t>
    </r>
  </si>
  <si>
    <r>
      <rPr>
        <sz val="12"/>
        <rFont val="Arial"/>
        <family val="2"/>
      </rPr>
      <t>咀嚼錠</t>
    </r>
  </si>
  <si>
    <r>
      <rPr>
        <sz val="12"/>
        <rFont val="細明體"/>
        <family val="3"/>
        <charset val="136"/>
      </rPr>
      <t>台灣大昌華嘉股份有限公司</t>
    </r>
  </si>
  <si>
    <r>
      <rPr>
        <sz val="12"/>
        <rFont val="Arial"/>
        <family val="2"/>
      </rPr>
      <t>注射液劑</t>
    </r>
  </si>
  <si>
    <r>
      <rPr>
        <sz val="12"/>
        <rFont val="細明體"/>
        <family val="3"/>
        <charset val="136"/>
      </rPr>
      <t>香港商艾維斯有限公司臺灣分公司</t>
    </r>
  </si>
  <si>
    <r>
      <rPr>
        <sz val="12"/>
        <rFont val="細明體"/>
        <family val="3"/>
        <charset val="136"/>
      </rPr>
      <t>吉帝藥品股份有限公司</t>
    </r>
  </si>
  <si>
    <r>
      <rPr>
        <sz val="12"/>
        <rFont val="細明體"/>
        <family val="3"/>
        <charset val="136"/>
      </rPr>
      <t>井田國際醫藥廠股份有限公司</t>
    </r>
  </si>
  <si>
    <r>
      <rPr>
        <sz val="12"/>
        <rFont val="Arial"/>
        <family val="2"/>
      </rPr>
      <t>錠劑</t>
    </r>
  </si>
  <si>
    <r>
      <rPr>
        <sz val="12"/>
        <rFont val="細明體"/>
        <family val="3"/>
        <charset val="136"/>
      </rPr>
      <t>健喬信元醫藥生技股份有限公司</t>
    </r>
  </si>
  <si>
    <r>
      <rPr>
        <sz val="12"/>
        <rFont val="細明體"/>
        <family val="3"/>
        <charset val="136"/>
      </rPr>
      <t>衛采製藥股份有限公司</t>
    </r>
  </si>
  <si>
    <r>
      <rPr>
        <sz val="12"/>
        <rFont val="細明體"/>
        <family val="3"/>
        <charset val="136"/>
      </rPr>
      <t>吉泰藥品股份有限公司</t>
    </r>
  </si>
  <si>
    <r>
      <rPr>
        <sz val="12"/>
        <rFont val="細明體"/>
        <family val="3"/>
        <charset val="136"/>
      </rPr>
      <t>輝瑞大藥廠股份有限公司</t>
    </r>
  </si>
  <si>
    <r>
      <rPr>
        <sz val="12"/>
        <rFont val="細明體"/>
        <family val="3"/>
        <charset val="136"/>
      </rPr>
      <t>荷商葛蘭素史克藥廠股份有限公司台灣分公司</t>
    </r>
  </si>
  <si>
    <r>
      <rPr>
        <sz val="12"/>
        <rFont val="細明體"/>
        <family val="3"/>
        <charset val="136"/>
      </rPr>
      <t>榮民製藥股份有限公司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</si>
</sst>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5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細明體"/>
      <family val="3"/>
      <charset val="136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0" fontId="3" fillId="0" borderId="0" applyNumberFormat="0" applyFill="0" applyBorder="0" applyAlignment="0" applyProtection="0"/>
    <xf numFmtId="0" fontId="6" fillId="0" borderId="0">
      <alignment vertical="center"/>
    </xf>
    <xf numFmtId="0" fontId="2" fillId="0" borderId="0">
      <alignment vertical="center"/>
    </xf>
    <xf numFmtId="0" fontId="6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0">
    <xf numFmtId="0" fontId="0" fillId="0" borderId="0" xfId="0"/>
    <xf numFmtId="0" fontId="24" fillId="0" borderId="10" xfId="1" applyNumberFormat="1" applyFont="1" applyBorder="1" applyAlignment="1">
      <alignment horizontal="center" vertical="top" wrapText="1"/>
    </xf>
    <xf numFmtId="0" fontId="24" fillId="0" borderId="11" xfId="1" applyNumberFormat="1" applyFont="1" applyBorder="1" applyAlignment="1">
      <alignment horizontal="left" vertical="top" wrapText="1"/>
    </xf>
    <xf numFmtId="0" fontId="24" fillId="0" borderId="11" xfId="1" applyNumberFormat="1" applyFont="1" applyBorder="1" applyAlignment="1">
      <alignment horizontal="center" vertical="top" wrapText="1"/>
    </xf>
    <xf numFmtId="49" fontId="24" fillId="0" borderId="11" xfId="87" applyNumberFormat="1" applyFont="1" applyBorder="1" applyAlignment="1">
      <alignment horizontal="center" vertical="top" wrapText="1"/>
    </xf>
    <xf numFmtId="0" fontId="24" fillId="0" borderId="0" xfId="1" applyNumberFormat="1" applyFont="1" applyAlignment="1">
      <alignment horizontal="left" vertical="top" wrapText="1"/>
    </xf>
    <xf numFmtId="0" fontId="24" fillId="0" borderId="0" xfId="1" applyNumberFormat="1" applyFont="1" applyAlignment="1">
      <alignment horizontal="center" vertical="top" wrapText="1"/>
    </xf>
    <xf numFmtId="49" fontId="24" fillId="0" borderId="0" xfId="1" applyNumberFormat="1" applyFont="1" applyAlignment="1">
      <alignment horizontal="center" vertical="top" wrapText="1"/>
    </xf>
    <xf numFmtId="14" fontId="24" fillId="0" borderId="11" xfId="1" applyNumberFormat="1" applyFont="1" applyBorder="1" applyAlignment="1">
      <alignment horizontal="center" vertical="top" wrapText="1"/>
    </xf>
    <xf numFmtId="14" fontId="24" fillId="0" borderId="0" xfId="1" applyNumberFormat="1" applyFont="1" applyAlignment="1">
      <alignment horizontal="center" vertical="top" wrapText="1"/>
    </xf>
    <xf numFmtId="4" fontId="24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horizontal="center" vertical="top" wrapText="1"/>
    </xf>
    <xf numFmtId="3" fontId="24" fillId="0" borderId="0" xfId="0" applyNumberFormat="1" applyFont="1" applyAlignment="1">
      <alignment horizontal="center" vertical="top" wrapText="1"/>
    </xf>
    <xf numFmtId="3" fontId="24" fillId="0" borderId="0" xfId="0" applyNumberFormat="1" applyFont="1" applyAlignment="1">
      <alignment vertical="top" wrapText="1"/>
    </xf>
    <xf numFmtId="0" fontId="24" fillId="0" borderId="11" xfId="87" applyNumberFormat="1" applyFont="1" applyBorder="1" applyAlignment="1">
      <alignment horizontal="center" vertical="top" wrapText="1"/>
    </xf>
    <xf numFmtId="0" fontId="24" fillId="0" borderId="0" xfId="87" applyNumberFormat="1" applyFont="1" applyAlignment="1">
      <alignment horizontal="center" vertical="top" wrapText="1"/>
    </xf>
    <xf numFmtId="0" fontId="42" fillId="0" borderId="0" xfId="0" applyFont="1" applyAlignment="1">
      <alignment vertical="center"/>
    </xf>
    <xf numFmtId="14" fontId="42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top" wrapText="1"/>
    </xf>
    <xf numFmtId="0" fontId="24" fillId="0" borderId="0" xfId="0" applyNumberFormat="1" applyFont="1" applyAlignment="1">
      <alignment horizontal="center" vertical="top" wrapText="1"/>
    </xf>
  </cellXfs>
  <cellStyles count="130">
    <cellStyle name="20% - 輔色1" xfId="105" builtinId="30" customBuiltin="1"/>
    <cellStyle name="20% - 輔色1 2" xfId="5"/>
    <cellStyle name="20% - 輔色1 3" xfId="6"/>
    <cellStyle name="20% - 輔色2" xfId="109" builtinId="34" customBuiltin="1"/>
    <cellStyle name="20% - 輔色2 2" xfId="7"/>
    <cellStyle name="20% - 輔色2 3" xfId="8"/>
    <cellStyle name="20% - 輔色3" xfId="113" builtinId="38" customBuiltin="1"/>
    <cellStyle name="20% - 輔色3 2" xfId="9"/>
    <cellStyle name="20% - 輔色3 3" xfId="10"/>
    <cellStyle name="20% - 輔色4" xfId="117" builtinId="42" customBuiltin="1"/>
    <cellStyle name="20% - 輔色4 2" xfId="11"/>
    <cellStyle name="20% - 輔色4 3" xfId="12"/>
    <cellStyle name="20% - 輔色5" xfId="121" builtinId="46" customBuiltin="1"/>
    <cellStyle name="20% - 輔色5 2" xfId="13"/>
    <cellStyle name="20% - 輔色5 3" xfId="14"/>
    <cellStyle name="20% - 輔色6" xfId="125" builtinId="50" customBuiltin="1"/>
    <cellStyle name="20% - 輔色6 2" xfId="15"/>
    <cellStyle name="20% - 輔色6 3" xfId="16"/>
    <cellStyle name="40% - 輔色1" xfId="106" builtinId="31" customBuiltin="1"/>
    <cellStyle name="40% - 輔色1 2" xfId="17"/>
    <cellStyle name="40% - 輔色1 3" xfId="18"/>
    <cellStyle name="40% - 輔色2" xfId="110" builtinId="35" customBuiltin="1"/>
    <cellStyle name="40% - 輔色2 2" xfId="19"/>
    <cellStyle name="40% - 輔色2 3" xfId="20"/>
    <cellStyle name="40% - 輔色3" xfId="114" builtinId="39" customBuiltin="1"/>
    <cellStyle name="40% - 輔色3 2" xfId="21"/>
    <cellStyle name="40% - 輔色3 3" xfId="22"/>
    <cellStyle name="40% - 輔色4" xfId="118" builtinId="43" customBuiltin="1"/>
    <cellStyle name="40% - 輔色4 2" xfId="23"/>
    <cellStyle name="40% - 輔色4 3" xfId="24"/>
    <cellStyle name="40% - 輔色5" xfId="122" builtinId="47" customBuiltin="1"/>
    <cellStyle name="40% - 輔色5 2" xfId="25"/>
    <cellStyle name="40% - 輔色5 3" xfId="26"/>
    <cellStyle name="40% - 輔色6" xfId="126" builtinId="51" customBuiltin="1"/>
    <cellStyle name="40% - 輔色6 2" xfId="27"/>
    <cellStyle name="40% - 輔色6 3" xfId="28"/>
    <cellStyle name="60% - 輔色1" xfId="107" builtinId="32" customBuiltin="1"/>
    <cellStyle name="60% - 輔色1 2" xfId="29"/>
    <cellStyle name="60% - 輔色1 3" xfId="30"/>
    <cellStyle name="60% - 輔色2" xfId="111" builtinId="36" customBuiltin="1"/>
    <cellStyle name="60% - 輔色2 2" xfId="31"/>
    <cellStyle name="60% - 輔色2 3" xfId="32"/>
    <cellStyle name="60% - 輔色3" xfId="115" builtinId="40" customBuiltin="1"/>
    <cellStyle name="60% - 輔色3 2" xfId="33"/>
    <cellStyle name="60% - 輔色3 3" xfId="34"/>
    <cellStyle name="60% - 輔色4" xfId="119" builtinId="44" customBuiltin="1"/>
    <cellStyle name="60% - 輔色4 2" xfId="35"/>
    <cellStyle name="60% - 輔色4 3" xfId="36"/>
    <cellStyle name="60% - 輔色5" xfId="123" builtinId="48" customBuiltin="1"/>
    <cellStyle name="60% - 輔色5 2" xfId="37"/>
    <cellStyle name="60% - 輔色5 3" xfId="38"/>
    <cellStyle name="60% - 輔色6" xfId="127" builtinId="52" customBuiltin="1"/>
    <cellStyle name="60% - 輔色6 2" xfId="39"/>
    <cellStyle name="60% - 輔色6 3" xfId="40"/>
    <cellStyle name="一般" xfId="0" builtinId="0"/>
    <cellStyle name="一般 2" xfId="1"/>
    <cellStyle name="一般 3" xfId="2"/>
    <cellStyle name="一般 4" xfId="3"/>
    <cellStyle name="一般 5" xfId="4"/>
    <cellStyle name="一般 6" xfId="128"/>
    <cellStyle name="千分位" xfId="87" builtinId="3"/>
    <cellStyle name="中等" xfId="95" builtinId="28" customBuiltin="1"/>
    <cellStyle name="中等 2" xfId="41"/>
    <cellStyle name="中等 3" xfId="42"/>
    <cellStyle name="合計" xfId="103" builtinId="25" customBuiltin="1"/>
    <cellStyle name="合計 2" xfId="43"/>
    <cellStyle name="合計 3" xfId="44"/>
    <cellStyle name="好" xfId="93" builtinId="26" customBuiltin="1"/>
    <cellStyle name="好 2" xfId="45"/>
    <cellStyle name="好 3" xfId="46"/>
    <cellStyle name="計算方式" xfId="98" builtinId="22" customBuiltin="1"/>
    <cellStyle name="計算方式 2" xfId="47"/>
    <cellStyle name="計算方式 3" xfId="48"/>
    <cellStyle name="連結的儲存格" xfId="99" builtinId="24" customBuiltin="1"/>
    <cellStyle name="連結的儲存格 2" xfId="49"/>
    <cellStyle name="連結的儲存格 3" xfId="50"/>
    <cellStyle name="備註 2" xfId="51"/>
    <cellStyle name="備註 3" xfId="52"/>
    <cellStyle name="備註 4" xfId="129"/>
    <cellStyle name="說明文字" xfId="102" builtinId="53" customBuiltin="1"/>
    <cellStyle name="說明文字 2" xfId="53"/>
    <cellStyle name="說明文字 3" xfId="54"/>
    <cellStyle name="輔色1" xfId="104" builtinId="29" customBuiltin="1"/>
    <cellStyle name="輔色1 2" xfId="55"/>
    <cellStyle name="輔色1 3" xfId="56"/>
    <cellStyle name="輔色2" xfId="108" builtinId="33" customBuiltin="1"/>
    <cellStyle name="輔色2 2" xfId="57"/>
    <cellStyle name="輔色2 3" xfId="58"/>
    <cellStyle name="輔色3" xfId="112" builtinId="37" customBuiltin="1"/>
    <cellStyle name="輔色3 2" xfId="59"/>
    <cellStyle name="輔色3 3" xfId="60"/>
    <cellStyle name="輔色4" xfId="116" builtinId="41" customBuiltin="1"/>
    <cellStyle name="輔色4 2" xfId="61"/>
    <cellStyle name="輔色4 3" xfId="62"/>
    <cellStyle name="輔色5" xfId="120" builtinId="45" customBuiltin="1"/>
    <cellStyle name="輔色5 2" xfId="63"/>
    <cellStyle name="輔色5 3" xfId="64"/>
    <cellStyle name="輔色6" xfId="124" builtinId="49" customBuiltin="1"/>
    <cellStyle name="輔色6 2" xfId="65"/>
    <cellStyle name="輔色6 3" xfId="66"/>
    <cellStyle name="標題" xfId="88" builtinId="15" customBuiltin="1"/>
    <cellStyle name="標題 1" xfId="89" builtinId="16" customBuiltin="1"/>
    <cellStyle name="標題 1 2" xfId="67"/>
    <cellStyle name="標題 1 3" xfId="68"/>
    <cellStyle name="標題 2" xfId="90" builtinId="17" customBuiltin="1"/>
    <cellStyle name="標題 2 2" xfId="69"/>
    <cellStyle name="標題 2 3" xfId="70"/>
    <cellStyle name="標題 3" xfId="91" builtinId="18" customBuiltin="1"/>
    <cellStyle name="標題 3 2" xfId="71"/>
    <cellStyle name="標題 3 3" xfId="72"/>
    <cellStyle name="標題 4" xfId="92" builtinId="19" customBuiltin="1"/>
    <cellStyle name="標題 4 2" xfId="73"/>
    <cellStyle name="標題 4 3" xfId="74"/>
    <cellStyle name="標題 5" xfId="75"/>
    <cellStyle name="標題 6" xfId="76"/>
    <cellStyle name="輸入" xfId="96" builtinId="20" customBuiltin="1"/>
    <cellStyle name="輸入 2" xfId="77"/>
    <cellStyle name="輸入 3" xfId="78"/>
    <cellStyle name="輸出" xfId="97" builtinId="21" customBuiltin="1"/>
    <cellStyle name="輸出 2" xfId="79"/>
    <cellStyle name="輸出 3" xfId="80"/>
    <cellStyle name="檢查儲存格" xfId="100" builtinId="23" customBuiltin="1"/>
    <cellStyle name="檢查儲存格 2" xfId="81"/>
    <cellStyle name="檢查儲存格 3" xfId="82"/>
    <cellStyle name="壞" xfId="94" builtinId="27" customBuiltin="1"/>
    <cellStyle name="壞 2" xfId="83"/>
    <cellStyle name="壞 3" xfId="84"/>
    <cellStyle name="警告文字" xfId="101" builtinId="11" customBuiltin="1"/>
    <cellStyle name="警告文字 2" xfId="85"/>
    <cellStyle name="警告文字 3" xfId="8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41-&#34277;&#20729;&#35519;&#25972;/&#32597;&#34277;&#29305;&#27530;&#34277;&#21697;/109&#24180;&#32597;&#34277;&#21450;&#29305;&#27530;&#34277;&#21697;&#35519;&#25972;/1100035023&#20844;&#21578;&#38468;&#202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藥品支付價格調整結果明細表"/>
    </sheetNames>
    <sheetDataSet>
      <sheetData sheetId="0">
        <row r="2">
          <cell r="B2" t="str">
            <v>藥品代碼</v>
          </cell>
          <cell r="C2" t="str">
            <v>藥品名稱</v>
          </cell>
          <cell r="D2" t="str">
            <v>藥商名稱</v>
          </cell>
          <cell r="E2" t="str">
            <v>分組名稱</v>
          </cell>
          <cell r="F2" t="str">
            <v>藥品
類別</v>
          </cell>
          <cell r="G2" t="str">
            <v>原支付價格</v>
          </cell>
          <cell r="H2" t="str">
            <v>調整後
新藥價</v>
          </cell>
        </row>
        <row r="3">
          <cell r="B3" t="str">
            <v>AC49283100</v>
          </cell>
          <cell r="C3" t="str">
            <v>ASAZIPAM FILM COATED TABLETS 50MG</v>
          </cell>
          <cell r="D3" t="str">
            <v>永信藥品工業股份有限公司</v>
          </cell>
          <cell r="E3" t="str">
            <v>AZATHIOPRINE , 一般錠劑膠囊劑 , 50.00 MG</v>
          </cell>
          <cell r="F3" t="str">
            <v>3_特殊藥品</v>
          </cell>
          <cell r="G3">
            <v>15.2</v>
          </cell>
          <cell r="H3">
            <v>9.6</v>
          </cell>
        </row>
        <row r="4">
          <cell r="B4" t="str">
            <v>AC45781100</v>
          </cell>
          <cell r="C4" t="str">
            <v>AZAMUN FILM COATED TABLETS 50MG</v>
          </cell>
          <cell r="D4" t="str">
            <v>科進製藥科技股份有限公司</v>
          </cell>
          <cell r="E4" t="str">
            <v>AZATHIOPRINE , 一般錠劑膠囊劑 , 50.00 MG</v>
          </cell>
          <cell r="F4" t="str">
            <v>3_特殊藥品</v>
          </cell>
          <cell r="G4">
            <v>15.2</v>
          </cell>
          <cell r="H4">
            <v>9.6</v>
          </cell>
        </row>
        <row r="5">
          <cell r="B5" t="str">
            <v>AC59675100</v>
          </cell>
          <cell r="C5" t="str">
            <v>AZAPRINE F.C. TABLETS 50MG</v>
          </cell>
          <cell r="D5" t="str">
            <v>意欣國際有限公司</v>
          </cell>
          <cell r="E5" t="str">
            <v>AZATHIOPRINE , 一般錠劑膠囊劑 , 50.00 MG</v>
          </cell>
          <cell r="F5" t="str">
            <v>3_特殊藥品</v>
          </cell>
          <cell r="G5">
            <v>15.2</v>
          </cell>
          <cell r="H5">
            <v>9.6</v>
          </cell>
        </row>
        <row r="6">
          <cell r="B6" t="str">
            <v>BC25754100</v>
          </cell>
          <cell r="C6" t="str">
            <v>AZAMUN FILM COATED TABLETS 50MG</v>
          </cell>
          <cell r="D6" t="str">
            <v>瑪科隆股份有限公司</v>
          </cell>
          <cell r="E6" t="str">
            <v>AZATHIOPRINE , 一般錠劑膠囊劑 , 50.00 MG</v>
          </cell>
          <cell r="F6" t="str">
            <v>3_特殊藥品</v>
          </cell>
          <cell r="G6">
            <v>15.2</v>
          </cell>
          <cell r="H6">
            <v>9.6</v>
          </cell>
        </row>
        <row r="7">
          <cell r="B7" t="str">
            <v>VC00003221</v>
          </cell>
          <cell r="C7" t="str">
            <v>DIMAVAL INJECTION SOLUTION</v>
          </cell>
          <cell r="D7" t="str">
            <v>科懋生物科技股份有限公司</v>
          </cell>
          <cell r="E7" t="str">
            <v>(RS)-2，3-BIS(SULPHANYL)PROPANE-1-SULPHONIC ACID，SO , 注射劑 , 250.00 MG</v>
          </cell>
          <cell r="F7" t="str">
            <v>1_罕藥</v>
          </cell>
          <cell r="G7">
            <v>1568</v>
          </cell>
          <cell r="H7">
            <v>1447</v>
          </cell>
        </row>
        <row r="8">
          <cell r="B8" t="str">
            <v>YC00004217</v>
          </cell>
          <cell r="C8" t="str">
            <v>REPLAGAL 1MG/ML CONCENTRATION FOR SOLUTION FOR INFUSION</v>
          </cell>
          <cell r="D8" t="str">
            <v>臺灣武田藥品工業股份有限公司</v>
          </cell>
          <cell r="E8" t="str">
            <v>AGALSIDASE ALFA , 注射劑 , 3.50 MG</v>
          </cell>
          <cell r="F8" t="str">
            <v>1_罕藥</v>
          </cell>
          <cell r="G8">
            <v>80290</v>
          </cell>
          <cell r="H8">
            <v>72095</v>
          </cell>
        </row>
        <row r="9">
          <cell r="B9" t="str">
            <v>YC00005296</v>
          </cell>
          <cell r="C9" t="str">
            <v>FABRAZYME 35MG INJ.</v>
          </cell>
          <cell r="D9" t="str">
            <v>賽諾菲股份有限公司</v>
          </cell>
          <cell r="E9" t="str">
            <v>AGALSIDASE BETA , 注射劑 , 35.00 MG</v>
          </cell>
          <cell r="F9" t="str">
            <v>1_罕藥</v>
          </cell>
          <cell r="G9">
            <v>175193</v>
          </cell>
          <cell r="H9">
            <v>175190</v>
          </cell>
        </row>
        <row r="10">
          <cell r="B10" t="str">
            <v>X000067162</v>
          </cell>
          <cell r="C10" t="str">
            <v>CYSTADANE POWDER FOR ORAL SOL N 1GM/SCOOPFUL (BETAINE ANHYDROUS)(ORPHAN MEDICAL,INC.)</v>
          </cell>
          <cell r="D10" t="str">
            <v>科懋生物科技股份有限公司</v>
          </cell>
          <cell r="E10" t="str">
            <v>BETAINE , 口服顆粒劑 , 180.00 GM</v>
          </cell>
          <cell r="F10" t="str">
            <v>1_罕藥</v>
          </cell>
          <cell r="G10">
            <v>24041</v>
          </cell>
          <cell r="H10">
            <v>22067</v>
          </cell>
        </row>
        <row r="11">
          <cell r="B11" t="str">
            <v>VC00013100</v>
          </cell>
          <cell r="C11" t="str">
            <v>TRACLEER FILM COATED TABLETS 125MG</v>
          </cell>
          <cell r="D11" t="str">
            <v>嬌生股份有限公司</v>
          </cell>
          <cell r="E11" t="str">
            <v>BOSENTAN , 一般錠劑膠囊劑 , 125.00 MG (罕)</v>
          </cell>
          <cell r="F11" t="str">
            <v>1_罕藥</v>
          </cell>
          <cell r="G11">
            <v>1510</v>
          </cell>
          <cell r="H11">
            <v>1241</v>
          </cell>
        </row>
        <row r="12">
          <cell r="B12" t="str">
            <v>VC00012100</v>
          </cell>
          <cell r="C12" t="str">
            <v>TRACLEER FILM COATED TABLETS 62.5MG</v>
          </cell>
          <cell r="D12" t="str">
            <v>嬌生股份有限公司</v>
          </cell>
          <cell r="E12" t="str">
            <v>BOSENTAN , 一般錠劑膠囊劑 , 62.50 MG (罕)</v>
          </cell>
          <cell r="F12" t="str">
            <v>1_罕藥</v>
          </cell>
          <cell r="G12">
            <v>1557</v>
          </cell>
          <cell r="H12">
            <v>1433</v>
          </cell>
        </row>
        <row r="13">
          <cell r="B13" t="str">
            <v>VC00001129</v>
          </cell>
          <cell r="C13" t="str">
            <v>STIMOL ORAL SOLUTION 1GM/10ML</v>
          </cell>
          <cell r="D13" t="str">
            <v>科懋生物科技股份有限公司</v>
          </cell>
          <cell r="E13" t="str">
            <v>CITRULLINE , 口服液劑 , 100.00  MG/ML , 10.00 ML</v>
          </cell>
          <cell r="F13" t="str">
            <v>1_罕藥</v>
          </cell>
          <cell r="G13">
            <v>39.4</v>
          </cell>
          <cell r="H13">
            <v>39</v>
          </cell>
        </row>
        <row r="14">
          <cell r="B14" t="str">
            <v>YC00015271</v>
          </cell>
          <cell r="C14" t="str">
            <v>CEREZYME 400U</v>
          </cell>
          <cell r="D14" t="str">
            <v>賽諾菲股份有限公司</v>
          </cell>
          <cell r="E14" t="str">
            <v>IMIGLUCERASE,注射劑,400.00U</v>
          </cell>
          <cell r="F14" t="str">
            <v>1_罕藥</v>
          </cell>
          <cell r="G14">
            <v>66663</v>
          </cell>
          <cell r="H14">
            <v>66655</v>
          </cell>
        </row>
        <row r="15">
          <cell r="B15" t="str">
            <v>VC00002100</v>
          </cell>
          <cell r="C15" t="str">
            <v>DIMAVAL CAPSULES</v>
          </cell>
          <cell r="D15" t="str">
            <v>科懋生物科技股份有限公司</v>
          </cell>
          <cell r="E15" t="str">
            <v>SODIUM-2，3-DIMERCAPTO-1-PROPANE SULFONATE (MONOHYD , 一般錠劑膠囊劑 , 100.00 MG</v>
          </cell>
          <cell r="F15" t="str">
            <v>1_罕藥</v>
          </cell>
          <cell r="G15">
            <v>304</v>
          </cell>
          <cell r="H15">
            <v>282</v>
          </cell>
        </row>
        <row r="16">
          <cell r="B16" t="str">
            <v>BC09147100</v>
          </cell>
          <cell r="C16" t="str">
            <v>IMURAN AZATHIOPRINE TABLETS 50MG B.P.</v>
          </cell>
          <cell r="D16" t="str">
            <v>安沛國際有限公司</v>
          </cell>
          <cell r="E16" t="str">
            <v>AZATHIOPRINE , 一般錠劑膠囊劑 , 50.00 MG</v>
          </cell>
          <cell r="F16" t="str">
            <v>3_特殊藥品</v>
          </cell>
          <cell r="G16">
            <v>15.2</v>
          </cell>
          <cell r="H16">
            <v>9.6</v>
          </cell>
        </row>
        <row r="17">
          <cell r="B17" t="str">
            <v>VC00007100</v>
          </cell>
          <cell r="C17" t="str">
            <v>AGRYLIN 0.5MG CAPSULES</v>
          </cell>
          <cell r="D17" t="str">
            <v>臺灣武田藥品工業股份有限公司</v>
          </cell>
          <cell r="E17" t="str">
            <v>ANAGRELIDE , 一般錠劑膠囊劑 , 500.00 MCG</v>
          </cell>
          <cell r="F17" t="str">
            <v>1_罕藥</v>
          </cell>
          <cell r="G17">
            <v>161</v>
          </cell>
          <cell r="H17">
            <v>154</v>
          </cell>
        </row>
        <row r="18">
          <cell r="B18" t="str">
            <v>VC00062100</v>
          </cell>
          <cell r="C18" t="str">
            <v>Analide 0.5mg Capsule</v>
          </cell>
          <cell r="D18" t="str">
            <v>美時化學製藥股份有限公司</v>
          </cell>
          <cell r="E18" t="str">
            <v>ANAGRELIDE , 一般錠劑膠囊劑 , 500.00 MCG</v>
          </cell>
          <cell r="F18" t="str">
            <v>1_罕藥</v>
          </cell>
          <cell r="G18">
            <v>161</v>
          </cell>
          <cell r="H18">
            <v>154</v>
          </cell>
        </row>
        <row r="19">
          <cell r="B19" t="str">
            <v>VC00006100</v>
          </cell>
          <cell r="C19" t="str">
            <v>CARNITENE 1G CHEWABLE TABLETS</v>
          </cell>
          <cell r="D19" t="str">
            <v>翰亨實業股份有限公司</v>
          </cell>
          <cell r="E19" t="str">
            <v>CARNITINE , 一般錠劑膠囊劑 , 1.00 GM</v>
          </cell>
          <cell r="F19" t="str">
            <v>1_罕藥</v>
          </cell>
          <cell r="G19">
            <v>132</v>
          </cell>
          <cell r="H19">
            <v>131</v>
          </cell>
        </row>
        <row r="20">
          <cell r="B20" t="str">
            <v>YC00016243</v>
          </cell>
          <cell r="C20" t="str">
            <v>SOLIRIS 300 MG CONCENTRATE FOR SOLUTION FOR INFUSION</v>
          </cell>
          <cell r="D20" t="str">
            <v>台灣大昌華嘉股份有限公司</v>
          </cell>
          <cell r="E20" t="str">
            <v>eculizumab , 注射劑 , 300 MG</v>
          </cell>
          <cell r="F20" t="str">
            <v>1_罕藥</v>
          </cell>
          <cell r="G20">
            <v>155822</v>
          </cell>
          <cell r="H20">
            <v>153256</v>
          </cell>
        </row>
        <row r="21">
          <cell r="B21" t="str">
            <v>VC00035209</v>
          </cell>
          <cell r="C21" t="str">
            <v>COPAXONE 40MG/ML, PRE-FILLED SYRINGE FOR INJECTION</v>
          </cell>
          <cell r="D21" t="str">
            <v>香港商艾維斯有限公司臺灣分公司</v>
          </cell>
          <cell r="E21" t="str">
            <v>GLATIRAMER , 注射劑 , 40.00 MG</v>
          </cell>
          <cell r="F21" t="str">
            <v>1_罕藥</v>
          </cell>
          <cell r="G21">
            <v>1989</v>
          </cell>
          <cell r="H21">
            <v>1975</v>
          </cell>
        </row>
        <row r="22">
          <cell r="B22" t="str">
            <v>VC00034100</v>
          </cell>
          <cell r="C22" t="str">
            <v>OPSUMIT FILM-COATED TABLETS 10MG</v>
          </cell>
          <cell r="D22" t="str">
            <v>嬌生股份有限公司</v>
          </cell>
          <cell r="E22" t="str">
            <v>MACITENTAN , 一般錠劑膠囊劑 , 10 MG (罕)</v>
          </cell>
          <cell r="F22" t="str">
            <v>1_罕藥</v>
          </cell>
          <cell r="G22">
            <v>3500</v>
          </cell>
          <cell r="H22">
            <v>2965</v>
          </cell>
        </row>
        <row r="23">
          <cell r="B23" t="str">
            <v>W000009100</v>
          </cell>
          <cell r="C23" t="str">
            <v>WILIZIN CAPSULES 50MG</v>
          </cell>
          <cell r="D23" t="str">
            <v>吉帝藥品股份有限公司</v>
          </cell>
          <cell r="E23" t="str">
            <v>ZINC ACETATE , 一般錠劑膠囊劑 , 50 MG</v>
          </cell>
          <cell r="F23" t="str">
            <v>1_罕藥</v>
          </cell>
          <cell r="G23">
            <v>54</v>
          </cell>
          <cell r="H23">
            <v>48.7</v>
          </cell>
        </row>
        <row r="24">
          <cell r="B24" t="str">
            <v>WC00007100</v>
          </cell>
          <cell r="C24" t="str">
            <v>ZINCA CAPSULES 50MG</v>
          </cell>
          <cell r="D24" t="str">
            <v>科進製藥科技股份有限公司</v>
          </cell>
          <cell r="E24" t="str">
            <v>ZINC ACETATE , 一般錠劑膠囊劑 , 50 MG</v>
          </cell>
          <cell r="F24" t="str">
            <v>1_罕藥</v>
          </cell>
          <cell r="G24">
            <v>54</v>
          </cell>
          <cell r="H24">
            <v>48.7</v>
          </cell>
        </row>
        <row r="25">
          <cell r="B25" t="str">
            <v>AC41948100</v>
          </cell>
          <cell r="C25" t="str">
            <v>PROSU TABLETS 2MG "CHINTENG"(ESTRADIOL)</v>
          </cell>
          <cell r="D25" t="str">
            <v>井田國際醫藥廠股份有限公司</v>
          </cell>
          <cell r="E25" t="str">
            <v>ESTRADIOL VALERATE , 一般錠劑膠囊劑 , 2.00 MG</v>
          </cell>
          <cell r="F25" t="str">
            <v>3_特殊藥品</v>
          </cell>
          <cell r="G25">
            <v>3.98</v>
          </cell>
          <cell r="H25">
            <v>3.78</v>
          </cell>
        </row>
        <row r="26">
          <cell r="B26" t="str">
            <v>AC39822100</v>
          </cell>
          <cell r="C26" t="str">
            <v>ESTRADE TABLETS 2MG(ESTRADIOL)</v>
          </cell>
          <cell r="D26" t="str">
            <v>健喬信元醫藥生技股份有限公司</v>
          </cell>
          <cell r="E26" t="str">
            <v>ESTRADIOL VALERATE , 一般錠劑膠囊劑 , 2.00 MG</v>
          </cell>
          <cell r="F26" t="str">
            <v>3_特殊藥品</v>
          </cell>
          <cell r="G26">
            <v>3.98</v>
          </cell>
          <cell r="H26">
            <v>3.78</v>
          </cell>
        </row>
        <row r="27">
          <cell r="B27" t="str">
            <v>Y000014235</v>
          </cell>
          <cell r="C27" t="str">
            <v>Tysabri concentrate for solution for infusion 300mg</v>
          </cell>
          <cell r="D27" t="str">
            <v>衛采製藥股份有限公司</v>
          </cell>
          <cell r="E27" t="str">
            <v>natalizumab  注射劑 300mg</v>
          </cell>
          <cell r="F27" t="str">
            <v>1_罕藥</v>
          </cell>
          <cell r="G27">
            <v>67764</v>
          </cell>
          <cell r="H27">
            <v>55756</v>
          </cell>
        </row>
        <row r="28">
          <cell r="B28" t="str">
            <v>VC00026100</v>
          </cell>
          <cell r="C28" t="str">
            <v>XENAZINE 25MG</v>
          </cell>
          <cell r="D28" t="str">
            <v>吉泰藥品股份有限公司</v>
          </cell>
          <cell r="E28" t="str">
            <v>TETRABENAZINE , 一般錠劑膠囊劑, 25.00MG</v>
          </cell>
          <cell r="F28" t="str">
            <v>1_罕藥</v>
          </cell>
          <cell r="G28">
            <v>68.900000000000006</v>
          </cell>
          <cell r="H28">
            <v>59</v>
          </cell>
        </row>
        <row r="29">
          <cell r="B29" t="str">
            <v>BC22047209</v>
          </cell>
          <cell r="C29" t="str">
            <v>VINCRISTINE SULPHATE INJECTION 1MG/1ML "DBL"</v>
          </cell>
          <cell r="D29" t="str">
            <v>輝瑞大藥廠股份有限公司</v>
          </cell>
          <cell r="E29" t="str">
            <v>VINCRISTINE , 注射劑 , 1.00 MG</v>
          </cell>
          <cell r="F29" t="str">
            <v>2_不可替代特殊藥品</v>
          </cell>
          <cell r="G29">
            <v>306</v>
          </cell>
          <cell r="H29">
            <v>224</v>
          </cell>
        </row>
        <row r="30">
          <cell r="B30" t="str">
            <v>VC00024100</v>
          </cell>
          <cell r="C30" t="str">
            <v>VOLIBRIS FILM-COATED TABLETS 5MG</v>
          </cell>
          <cell r="D30" t="str">
            <v>荷商葛蘭素史克藥廠股份有限公司台灣分公司</v>
          </cell>
          <cell r="E30" t="str">
            <v>AMBRISENTAN , 一般錠劑膠囊劑, 5MG</v>
          </cell>
          <cell r="F30" t="str">
            <v>1_罕藥</v>
          </cell>
          <cell r="G30">
            <v>3473</v>
          </cell>
          <cell r="H30">
            <v>3460</v>
          </cell>
        </row>
        <row r="31">
          <cell r="B31" t="str">
            <v>AC44295100</v>
          </cell>
          <cell r="C31" t="str">
            <v>EDIOL F.C TABLATS 1MG</v>
          </cell>
          <cell r="D31" t="str">
            <v>健喬信元醫藥生技股份有限公司</v>
          </cell>
          <cell r="E31" t="str">
            <v>ESTRADIOL , 一般錠劑膠囊劑 , 1.00 MG</v>
          </cell>
          <cell r="F31" t="str">
            <v>3_特殊藥品</v>
          </cell>
          <cell r="G31">
            <v>3.98</v>
          </cell>
          <cell r="H31">
            <v>3.54</v>
          </cell>
        </row>
        <row r="32">
          <cell r="B32" t="str">
            <v>WC00017100</v>
          </cell>
          <cell r="C32" t="str">
            <v>"EXCELSIOR" BH4 TABLETS 10 MG</v>
          </cell>
          <cell r="D32" t="str">
            <v>科進製藥科技股份有限公司</v>
          </cell>
          <cell r="E32" t="str">
            <v>Sapropterin Dihydrochloride , 一般錠劑膠囊劑 , 10.00 MG</v>
          </cell>
          <cell r="F32" t="str">
            <v>1_罕藥</v>
          </cell>
          <cell r="G32">
            <v>86</v>
          </cell>
          <cell r="H32">
            <v>73</v>
          </cell>
        </row>
        <row r="33">
          <cell r="B33" t="str">
            <v>AC21706100</v>
          </cell>
          <cell r="C33" t="str">
            <v>RIFAMPIN CAPSULES 450MG "VPP"</v>
          </cell>
          <cell r="D33" t="str">
            <v>榮民製藥股份有限公司</v>
          </cell>
          <cell r="E33" t="str">
            <v>RIFAMPICIN , 一般錠劑膠囊劑 , 450.00 MG</v>
          </cell>
          <cell r="F33" t="str">
            <v>3_特殊藥品</v>
          </cell>
          <cell r="G33">
            <v>13.6</v>
          </cell>
          <cell r="H33">
            <v>12</v>
          </cell>
        </row>
        <row r="34">
          <cell r="B34" t="str">
            <v>WC00011100</v>
          </cell>
          <cell r="C34" t="str">
            <v>DIMERSU CAPSULES 200 MG</v>
          </cell>
          <cell r="D34" t="str">
            <v>科進製藥科技股份有限公司</v>
          </cell>
          <cell r="E34" t="str">
            <v>DIMERCAPTOSUCCINIC ACID 200MG,一般錠劑膠囊劑</v>
          </cell>
          <cell r="F34" t="str">
            <v>1_罕藥</v>
          </cell>
          <cell r="G34">
            <v>419</v>
          </cell>
          <cell r="H34">
            <v>417</v>
          </cell>
        </row>
        <row r="35">
          <cell r="B35" t="str">
            <v>WC00001100</v>
          </cell>
          <cell r="C35" t="str">
            <v>PURE SODIUM BENZOATE CAP. 250MG</v>
          </cell>
          <cell r="D35" t="str">
            <v>科進製藥科技股份有限公司</v>
          </cell>
          <cell r="E35" t="str">
            <v>SODIUM BENZOATE , 一般錠劑膠囊劑 , 250.00 MG</v>
          </cell>
          <cell r="F35" t="str">
            <v>1_罕藥</v>
          </cell>
          <cell r="G35">
            <v>28</v>
          </cell>
          <cell r="H35">
            <v>24.1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abSelected="1" showWhiteSpace="0" view="pageBreakPreview" zoomScale="60" zoomScaleNormal="80" zoomScalePageLayoutView="70" workbookViewId="0">
      <pane ySplit="1" topLeftCell="A29" activePane="bottomLeft" state="frozen"/>
      <selection pane="bottomLeft" activeCell="E5" sqref="E5"/>
    </sheetView>
  </sheetViews>
  <sheetFormatPr defaultColWidth="10.875" defaultRowHeight="15.75" x14ac:dyDescent="0.25"/>
  <cols>
    <col min="1" max="1" width="7.5" style="6" customWidth="1"/>
    <col min="2" max="2" width="15.25" style="7" customWidth="1"/>
    <col min="3" max="3" width="15.375" style="6" customWidth="1"/>
    <col min="4" max="4" width="28.75" style="5" customWidth="1"/>
    <col min="5" max="5" width="18.5" style="5" customWidth="1"/>
    <col min="6" max="6" width="14.875" style="5" customWidth="1"/>
    <col min="7" max="7" width="11" style="6" customWidth="1"/>
    <col min="8" max="8" width="10.25" style="7" customWidth="1"/>
    <col min="9" max="9" width="11.875" style="15" customWidth="1"/>
    <col min="10" max="10" width="10.875" style="15" customWidth="1"/>
    <col min="11" max="11" width="13.625" style="9" customWidth="1"/>
    <col min="12" max="56" width="9" style="6" customWidth="1"/>
    <col min="57" max="58" width="10.875" style="6" customWidth="1"/>
    <col min="59" max="59" width="40" style="6" customWidth="1"/>
    <col min="60" max="60" width="20.125" style="6" customWidth="1"/>
    <col min="61" max="61" width="40" style="6" customWidth="1"/>
    <col min="62" max="62" width="10.875" style="6"/>
    <col min="63" max="63" width="4.25" style="6" customWidth="1"/>
    <col min="64" max="65" width="11.375" style="6" customWidth="1"/>
    <col min="66" max="66" width="15.25" style="6" customWidth="1"/>
    <col min="67" max="67" width="10.75" style="6" customWidth="1"/>
    <col min="68" max="68" width="19.375" style="6" customWidth="1"/>
    <col min="69" max="69" width="11" style="6" customWidth="1"/>
    <col min="70" max="73" width="9.375" style="6" customWidth="1"/>
    <col min="74" max="312" width="9" style="6" customWidth="1"/>
    <col min="313" max="314" width="10.875" style="6" customWidth="1"/>
    <col min="315" max="315" width="40" style="6" customWidth="1"/>
    <col min="316" max="316" width="20.125" style="6" customWidth="1"/>
    <col min="317" max="317" width="40" style="6" customWidth="1"/>
    <col min="318" max="318" width="10.875" style="6"/>
    <col min="319" max="319" width="4.25" style="6" customWidth="1"/>
    <col min="320" max="321" width="11.375" style="6" customWidth="1"/>
    <col min="322" max="322" width="15.25" style="6" customWidth="1"/>
    <col min="323" max="323" width="10.75" style="6" customWidth="1"/>
    <col min="324" max="324" width="19.375" style="6" customWidth="1"/>
    <col min="325" max="325" width="11" style="6" customWidth="1"/>
    <col min="326" max="329" width="9.375" style="6" customWidth="1"/>
    <col min="330" max="568" width="9" style="6" customWidth="1"/>
    <col min="569" max="570" width="10.875" style="6" customWidth="1"/>
    <col min="571" max="571" width="40" style="6" customWidth="1"/>
    <col min="572" max="572" width="20.125" style="6" customWidth="1"/>
    <col min="573" max="573" width="40" style="6" customWidth="1"/>
    <col min="574" max="574" width="10.875" style="6"/>
    <col min="575" max="575" width="4.25" style="6" customWidth="1"/>
    <col min="576" max="577" width="11.375" style="6" customWidth="1"/>
    <col min="578" max="578" width="15.25" style="6" customWidth="1"/>
    <col min="579" max="579" width="10.75" style="6" customWidth="1"/>
    <col min="580" max="580" width="19.375" style="6" customWidth="1"/>
    <col min="581" max="581" width="11" style="6" customWidth="1"/>
    <col min="582" max="585" width="9.375" style="6" customWidth="1"/>
    <col min="586" max="824" width="9" style="6" customWidth="1"/>
    <col min="825" max="826" width="10.875" style="6" customWidth="1"/>
    <col min="827" max="827" width="40" style="6" customWidth="1"/>
    <col min="828" max="828" width="20.125" style="6" customWidth="1"/>
    <col min="829" max="829" width="40" style="6" customWidth="1"/>
    <col min="830" max="830" width="10.875" style="6"/>
    <col min="831" max="831" width="4.25" style="6" customWidth="1"/>
    <col min="832" max="833" width="11.375" style="6" customWidth="1"/>
    <col min="834" max="834" width="15.25" style="6" customWidth="1"/>
    <col min="835" max="835" width="10.75" style="6" customWidth="1"/>
    <col min="836" max="836" width="19.375" style="6" customWidth="1"/>
    <col min="837" max="837" width="11" style="6" customWidth="1"/>
    <col min="838" max="841" width="9.375" style="6" customWidth="1"/>
    <col min="842" max="1080" width="9" style="6" customWidth="1"/>
    <col min="1081" max="1082" width="10.875" style="6" customWidth="1"/>
    <col min="1083" max="1083" width="40" style="6" customWidth="1"/>
    <col min="1084" max="1084" width="20.125" style="6" customWidth="1"/>
    <col min="1085" max="1085" width="40" style="6" customWidth="1"/>
    <col min="1086" max="1086" width="10.875" style="6"/>
    <col min="1087" max="1087" width="4.25" style="6" customWidth="1"/>
    <col min="1088" max="1089" width="11.375" style="6" customWidth="1"/>
    <col min="1090" max="1090" width="15.25" style="6" customWidth="1"/>
    <col min="1091" max="1091" width="10.75" style="6" customWidth="1"/>
    <col min="1092" max="1092" width="19.375" style="6" customWidth="1"/>
    <col min="1093" max="1093" width="11" style="6" customWidth="1"/>
    <col min="1094" max="1097" width="9.375" style="6" customWidth="1"/>
    <col min="1098" max="1336" width="9" style="6" customWidth="1"/>
    <col min="1337" max="1338" width="10.875" style="6" customWidth="1"/>
    <col min="1339" max="1339" width="40" style="6" customWidth="1"/>
    <col min="1340" max="1340" width="20.125" style="6" customWidth="1"/>
    <col min="1341" max="1341" width="40" style="6" customWidth="1"/>
    <col min="1342" max="1342" width="10.875" style="6"/>
    <col min="1343" max="1343" width="4.25" style="6" customWidth="1"/>
    <col min="1344" max="1345" width="11.375" style="6" customWidth="1"/>
    <col min="1346" max="1346" width="15.25" style="6" customWidth="1"/>
    <col min="1347" max="1347" width="10.75" style="6" customWidth="1"/>
    <col min="1348" max="1348" width="19.375" style="6" customWidth="1"/>
    <col min="1349" max="1349" width="11" style="6" customWidth="1"/>
    <col min="1350" max="1353" width="9.375" style="6" customWidth="1"/>
    <col min="1354" max="1592" width="9" style="6" customWidth="1"/>
    <col min="1593" max="1594" width="10.875" style="6" customWidth="1"/>
    <col min="1595" max="1595" width="40" style="6" customWidth="1"/>
    <col min="1596" max="1596" width="20.125" style="6" customWidth="1"/>
    <col min="1597" max="1597" width="40" style="6" customWidth="1"/>
    <col min="1598" max="1598" width="10.875" style="6"/>
    <col min="1599" max="1599" width="4.25" style="6" customWidth="1"/>
    <col min="1600" max="1601" width="11.375" style="6" customWidth="1"/>
    <col min="1602" max="1602" width="15.25" style="6" customWidth="1"/>
    <col min="1603" max="1603" width="10.75" style="6" customWidth="1"/>
    <col min="1604" max="1604" width="19.375" style="6" customWidth="1"/>
    <col min="1605" max="1605" width="11" style="6" customWidth="1"/>
    <col min="1606" max="1609" width="9.375" style="6" customWidth="1"/>
    <col min="1610" max="1848" width="9" style="6" customWidth="1"/>
    <col min="1849" max="1850" width="10.875" style="6" customWidth="1"/>
    <col min="1851" max="1851" width="40" style="6" customWidth="1"/>
    <col min="1852" max="1852" width="20.125" style="6" customWidth="1"/>
    <col min="1853" max="1853" width="40" style="6" customWidth="1"/>
    <col min="1854" max="1854" width="10.875" style="6"/>
    <col min="1855" max="1855" width="4.25" style="6" customWidth="1"/>
    <col min="1856" max="1857" width="11.375" style="6" customWidth="1"/>
    <col min="1858" max="1858" width="15.25" style="6" customWidth="1"/>
    <col min="1859" max="1859" width="10.75" style="6" customWidth="1"/>
    <col min="1860" max="1860" width="19.375" style="6" customWidth="1"/>
    <col min="1861" max="1861" width="11" style="6" customWidth="1"/>
    <col min="1862" max="1865" width="9.375" style="6" customWidth="1"/>
    <col min="1866" max="2104" width="9" style="6" customWidth="1"/>
    <col min="2105" max="2106" width="10.875" style="6" customWidth="1"/>
    <col min="2107" max="2107" width="40" style="6" customWidth="1"/>
    <col min="2108" max="2108" width="20.125" style="6" customWidth="1"/>
    <col min="2109" max="2109" width="40" style="6" customWidth="1"/>
    <col min="2110" max="2110" width="10.875" style="6"/>
    <col min="2111" max="2111" width="4.25" style="6" customWidth="1"/>
    <col min="2112" max="2113" width="11.375" style="6" customWidth="1"/>
    <col min="2114" max="2114" width="15.25" style="6" customWidth="1"/>
    <col min="2115" max="2115" width="10.75" style="6" customWidth="1"/>
    <col min="2116" max="2116" width="19.375" style="6" customWidth="1"/>
    <col min="2117" max="2117" width="11" style="6" customWidth="1"/>
    <col min="2118" max="2121" width="9.375" style="6" customWidth="1"/>
    <col min="2122" max="2360" width="9" style="6" customWidth="1"/>
    <col min="2361" max="2362" width="10.875" style="6" customWidth="1"/>
    <col min="2363" max="2363" width="40" style="6" customWidth="1"/>
    <col min="2364" max="2364" width="20.125" style="6" customWidth="1"/>
    <col min="2365" max="2365" width="40" style="6" customWidth="1"/>
    <col min="2366" max="2366" width="10.875" style="6"/>
    <col min="2367" max="2367" width="4.25" style="6" customWidth="1"/>
    <col min="2368" max="2369" width="11.375" style="6" customWidth="1"/>
    <col min="2370" max="2370" width="15.25" style="6" customWidth="1"/>
    <col min="2371" max="2371" width="10.75" style="6" customWidth="1"/>
    <col min="2372" max="2372" width="19.375" style="6" customWidth="1"/>
    <col min="2373" max="2373" width="11" style="6" customWidth="1"/>
    <col min="2374" max="2377" width="9.375" style="6" customWidth="1"/>
    <col min="2378" max="2616" width="9" style="6" customWidth="1"/>
    <col min="2617" max="2618" width="10.875" style="6" customWidth="1"/>
    <col min="2619" max="2619" width="40" style="6" customWidth="1"/>
    <col min="2620" max="2620" width="20.125" style="6" customWidth="1"/>
    <col min="2621" max="2621" width="40" style="6" customWidth="1"/>
    <col min="2622" max="2622" width="10.875" style="6"/>
    <col min="2623" max="2623" width="4.25" style="6" customWidth="1"/>
    <col min="2624" max="2625" width="11.375" style="6" customWidth="1"/>
    <col min="2626" max="2626" width="15.25" style="6" customWidth="1"/>
    <col min="2627" max="2627" width="10.75" style="6" customWidth="1"/>
    <col min="2628" max="2628" width="19.375" style="6" customWidth="1"/>
    <col min="2629" max="2629" width="11" style="6" customWidth="1"/>
    <col min="2630" max="2633" width="9.375" style="6" customWidth="1"/>
    <col min="2634" max="2872" width="9" style="6" customWidth="1"/>
    <col min="2873" max="2874" width="10.875" style="6" customWidth="1"/>
    <col min="2875" max="2875" width="40" style="6" customWidth="1"/>
    <col min="2876" max="2876" width="20.125" style="6" customWidth="1"/>
    <col min="2877" max="2877" width="40" style="6" customWidth="1"/>
    <col min="2878" max="2878" width="10.875" style="6"/>
    <col min="2879" max="2879" width="4.25" style="6" customWidth="1"/>
    <col min="2880" max="2881" width="11.375" style="6" customWidth="1"/>
    <col min="2882" max="2882" width="15.25" style="6" customWidth="1"/>
    <col min="2883" max="2883" width="10.75" style="6" customWidth="1"/>
    <col min="2884" max="2884" width="19.375" style="6" customWidth="1"/>
    <col min="2885" max="2885" width="11" style="6" customWidth="1"/>
    <col min="2886" max="2889" width="9.375" style="6" customWidth="1"/>
    <col min="2890" max="3128" width="9" style="6" customWidth="1"/>
    <col min="3129" max="3130" width="10.875" style="6" customWidth="1"/>
    <col min="3131" max="3131" width="40" style="6" customWidth="1"/>
    <col min="3132" max="3132" width="20.125" style="6" customWidth="1"/>
    <col min="3133" max="3133" width="40" style="6" customWidth="1"/>
    <col min="3134" max="3134" width="10.875" style="6"/>
    <col min="3135" max="3135" width="4.25" style="6" customWidth="1"/>
    <col min="3136" max="3137" width="11.375" style="6" customWidth="1"/>
    <col min="3138" max="3138" width="15.25" style="6" customWidth="1"/>
    <col min="3139" max="3139" width="10.75" style="6" customWidth="1"/>
    <col min="3140" max="3140" width="19.375" style="6" customWidth="1"/>
    <col min="3141" max="3141" width="11" style="6" customWidth="1"/>
    <col min="3142" max="3145" width="9.375" style="6" customWidth="1"/>
    <col min="3146" max="3384" width="9" style="6" customWidth="1"/>
    <col min="3385" max="3386" width="10.875" style="6" customWidth="1"/>
    <col min="3387" max="3387" width="40" style="6" customWidth="1"/>
    <col min="3388" max="3388" width="20.125" style="6" customWidth="1"/>
    <col min="3389" max="3389" width="40" style="6" customWidth="1"/>
    <col min="3390" max="3390" width="10.875" style="6"/>
    <col min="3391" max="3391" width="4.25" style="6" customWidth="1"/>
    <col min="3392" max="3393" width="11.375" style="6" customWidth="1"/>
    <col min="3394" max="3394" width="15.25" style="6" customWidth="1"/>
    <col min="3395" max="3395" width="10.75" style="6" customWidth="1"/>
    <col min="3396" max="3396" width="19.375" style="6" customWidth="1"/>
    <col min="3397" max="3397" width="11" style="6" customWidth="1"/>
    <col min="3398" max="3401" width="9.375" style="6" customWidth="1"/>
    <col min="3402" max="3640" width="9" style="6" customWidth="1"/>
    <col min="3641" max="3642" width="10.875" style="6" customWidth="1"/>
    <col min="3643" max="3643" width="40" style="6" customWidth="1"/>
    <col min="3644" max="3644" width="20.125" style="6" customWidth="1"/>
    <col min="3645" max="3645" width="40" style="6" customWidth="1"/>
    <col min="3646" max="3646" width="10.875" style="6"/>
    <col min="3647" max="3647" width="4.25" style="6" customWidth="1"/>
    <col min="3648" max="3649" width="11.375" style="6" customWidth="1"/>
    <col min="3650" max="3650" width="15.25" style="6" customWidth="1"/>
    <col min="3651" max="3651" width="10.75" style="6" customWidth="1"/>
    <col min="3652" max="3652" width="19.375" style="6" customWidth="1"/>
    <col min="3653" max="3653" width="11" style="6" customWidth="1"/>
    <col min="3654" max="3657" width="9.375" style="6" customWidth="1"/>
    <col min="3658" max="3896" width="9" style="6" customWidth="1"/>
    <col min="3897" max="3898" width="10.875" style="6" customWidth="1"/>
    <col min="3899" max="3899" width="40" style="6" customWidth="1"/>
    <col min="3900" max="3900" width="20.125" style="6" customWidth="1"/>
    <col min="3901" max="3901" width="40" style="6" customWidth="1"/>
    <col min="3902" max="3902" width="10.875" style="6"/>
    <col min="3903" max="3903" width="4.25" style="6" customWidth="1"/>
    <col min="3904" max="3905" width="11.375" style="6" customWidth="1"/>
    <col min="3906" max="3906" width="15.25" style="6" customWidth="1"/>
    <col min="3907" max="3907" width="10.75" style="6" customWidth="1"/>
    <col min="3908" max="3908" width="19.375" style="6" customWidth="1"/>
    <col min="3909" max="3909" width="11" style="6" customWidth="1"/>
    <col min="3910" max="3913" width="9.375" style="6" customWidth="1"/>
    <col min="3914" max="4152" width="9" style="6" customWidth="1"/>
    <col min="4153" max="4154" width="10.875" style="6" customWidth="1"/>
    <col min="4155" max="4155" width="40" style="6" customWidth="1"/>
    <col min="4156" max="4156" width="20.125" style="6" customWidth="1"/>
    <col min="4157" max="4157" width="40" style="6" customWidth="1"/>
    <col min="4158" max="4158" width="10.875" style="6"/>
    <col min="4159" max="4159" width="4.25" style="6" customWidth="1"/>
    <col min="4160" max="4161" width="11.375" style="6" customWidth="1"/>
    <col min="4162" max="4162" width="15.25" style="6" customWidth="1"/>
    <col min="4163" max="4163" width="10.75" style="6" customWidth="1"/>
    <col min="4164" max="4164" width="19.375" style="6" customWidth="1"/>
    <col min="4165" max="4165" width="11" style="6" customWidth="1"/>
    <col min="4166" max="4169" width="9.375" style="6" customWidth="1"/>
    <col min="4170" max="4408" width="9" style="6" customWidth="1"/>
    <col min="4409" max="4410" width="10.875" style="6" customWidth="1"/>
    <col min="4411" max="4411" width="40" style="6" customWidth="1"/>
    <col min="4412" max="4412" width="20.125" style="6" customWidth="1"/>
    <col min="4413" max="4413" width="40" style="6" customWidth="1"/>
    <col min="4414" max="4414" width="10.875" style="6"/>
    <col min="4415" max="4415" width="4.25" style="6" customWidth="1"/>
    <col min="4416" max="4417" width="11.375" style="6" customWidth="1"/>
    <col min="4418" max="4418" width="15.25" style="6" customWidth="1"/>
    <col min="4419" max="4419" width="10.75" style="6" customWidth="1"/>
    <col min="4420" max="4420" width="19.375" style="6" customWidth="1"/>
    <col min="4421" max="4421" width="11" style="6" customWidth="1"/>
    <col min="4422" max="4425" width="9.375" style="6" customWidth="1"/>
    <col min="4426" max="4664" width="9" style="6" customWidth="1"/>
    <col min="4665" max="4666" width="10.875" style="6" customWidth="1"/>
    <col min="4667" max="4667" width="40" style="6" customWidth="1"/>
    <col min="4668" max="4668" width="20.125" style="6" customWidth="1"/>
    <col min="4669" max="4669" width="40" style="6" customWidth="1"/>
    <col min="4670" max="4670" width="10.875" style="6"/>
    <col min="4671" max="4671" width="4.25" style="6" customWidth="1"/>
    <col min="4672" max="4673" width="11.375" style="6" customWidth="1"/>
    <col min="4674" max="4674" width="15.25" style="6" customWidth="1"/>
    <col min="4675" max="4675" width="10.75" style="6" customWidth="1"/>
    <col min="4676" max="4676" width="19.375" style="6" customWidth="1"/>
    <col min="4677" max="4677" width="11" style="6" customWidth="1"/>
    <col min="4678" max="4681" width="9.375" style="6" customWidth="1"/>
    <col min="4682" max="4920" width="9" style="6" customWidth="1"/>
    <col min="4921" max="4922" width="10.875" style="6" customWidth="1"/>
    <col min="4923" max="4923" width="40" style="6" customWidth="1"/>
    <col min="4924" max="4924" width="20.125" style="6" customWidth="1"/>
    <col min="4925" max="4925" width="40" style="6" customWidth="1"/>
    <col min="4926" max="4926" width="10.875" style="6"/>
    <col min="4927" max="4927" width="4.25" style="6" customWidth="1"/>
    <col min="4928" max="4929" width="11.375" style="6" customWidth="1"/>
    <col min="4930" max="4930" width="15.25" style="6" customWidth="1"/>
    <col min="4931" max="4931" width="10.75" style="6" customWidth="1"/>
    <col min="4932" max="4932" width="19.375" style="6" customWidth="1"/>
    <col min="4933" max="4933" width="11" style="6" customWidth="1"/>
    <col min="4934" max="4937" width="9.375" style="6" customWidth="1"/>
    <col min="4938" max="5176" width="9" style="6" customWidth="1"/>
    <col min="5177" max="5178" width="10.875" style="6" customWidth="1"/>
    <col min="5179" max="5179" width="40" style="6" customWidth="1"/>
    <col min="5180" max="5180" width="20.125" style="6" customWidth="1"/>
    <col min="5181" max="5181" width="40" style="6" customWidth="1"/>
    <col min="5182" max="5182" width="10.875" style="6"/>
    <col min="5183" max="5183" width="4.25" style="6" customWidth="1"/>
    <col min="5184" max="5185" width="11.375" style="6" customWidth="1"/>
    <col min="5186" max="5186" width="15.25" style="6" customWidth="1"/>
    <col min="5187" max="5187" width="10.75" style="6" customWidth="1"/>
    <col min="5188" max="5188" width="19.375" style="6" customWidth="1"/>
    <col min="5189" max="5189" width="11" style="6" customWidth="1"/>
    <col min="5190" max="5193" width="9.375" style="6" customWidth="1"/>
    <col min="5194" max="5432" width="9" style="6" customWidth="1"/>
    <col min="5433" max="5434" width="10.875" style="6" customWidth="1"/>
    <col min="5435" max="5435" width="40" style="6" customWidth="1"/>
    <col min="5436" max="5436" width="20.125" style="6" customWidth="1"/>
    <col min="5437" max="5437" width="40" style="6" customWidth="1"/>
    <col min="5438" max="5438" width="10.875" style="6"/>
    <col min="5439" max="5439" width="4.25" style="6" customWidth="1"/>
    <col min="5440" max="5441" width="11.375" style="6" customWidth="1"/>
    <col min="5442" max="5442" width="15.25" style="6" customWidth="1"/>
    <col min="5443" max="5443" width="10.75" style="6" customWidth="1"/>
    <col min="5444" max="5444" width="19.375" style="6" customWidth="1"/>
    <col min="5445" max="5445" width="11" style="6" customWidth="1"/>
    <col min="5446" max="5449" width="9.375" style="6" customWidth="1"/>
    <col min="5450" max="5688" width="9" style="6" customWidth="1"/>
    <col min="5689" max="5690" width="10.875" style="6" customWidth="1"/>
    <col min="5691" max="5691" width="40" style="6" customWidth="1"/>
    <col min="5692" max="5692" width="20.125" style="6" customWidth="1"/>
    <col min="5693" max="5693" width="40" style="6" customWidth="1"/>
    <col min="5694" max="5694" width="10.875" style="6"/>
    <col min="5695" max="5695" width="4.25" style="6" customWidth="1"/>
    <col min="5696" max="5697" width="11.375" style="6" customWidth="1"/>
    <col min="5698" max="5698" width="15.25" style="6" customWidth="1"/>
    <col min="5699" max="5699" width="10.75" style="6" customWidth="1"/>
    <col min="5700" max="5700" width="19.375" style="6" customWidth="1"/>
    <col min="5701" max="5701" width="11" style="6" customWidth="1"/>
    <col min="5702" max="5705" width="9.375" style="6" customWidth="1"/>
    <col min="5706" max="5944" width="9" style="6" customWidth="1"/>
    <col min="5945" max="5946" width="10.875" style="6" customWidth="1"/>
    <col min="5947" max="5947" width="40" style="6" customWidth="1"/>
    <col min="5948" max="5948" width="20.125" style="6" customWidth="1"/>
    <col min="5949" max="5949" width="40" style="6" customWidth="1"/>
    <col min="5950" max="5950" width="10.875" style="6"/>
    <col min="5951" max="5951" width="4.25" style="6" customWidth="1"/>
    <col min="5952" max="5953" width="11.375" style="6" customWidth="1"/>
    <col min="5954" max="5954" width="15.25" style="6" customWidth="1"/>
    <col min="5955" max="5955" width="10.75" style="6" customWidth="1"/>
    <col min="5956" max="5956" width="19.375" style="6" customWidth="1"/>
    <col min="5957" max="5957" width="11" style="6" customWidth="1"/>
    <col min="5958" max="5961" width="9.375" style="6" customWidth="1"/>
    <col min="5962" max="6200" width="9" style="6" customWidth="1"/>
    <col min="6201" max="6202" width="10.875" style="6" customWidth="1"/>
    <col min="6203" max="6203" width="40" style="6" customWidth="1"/>
    <col min="6204" max="6204" width="20.125" style="6" customWidth="1"/>
    <col min="6205" max="6205" width="40" style="6" customWidth="1"/>
    <col min="6206" max="6206" width="10.875" style="6"/>
    <col min="6207" max="6207" width="4.25" style="6" customWidth="1"/>
    <col min="6208" max="6209" width="11.375" style="6" customWidth="1"/>
    <col min="6210" max="6210" width="15.25" style="6" customWidth="1"/>
    <col min="6211" max="6211" width="10.75" style="6" customWidth="1"/>
    <col min="6212" max="6212" width="19.375" style="6" customWidth="1"/>
    <col min="6213" max="6213" width="11" style="6" customWidth="1"/>
    <col min="6214" max="6217" width="9.375" style="6" customWidth="1"/>
    <col min="6218" max="6456" width="9" style="6" customWidth="1"/>
    <col min="6457" max="6458" width="10.875" style="6" customWidth="1"/>
    <col min="6459" max="6459" width="40" style="6" customWidth="1"/>
    <col min="6460" max="6460" width="20.125" style="6" customWidth="1"/>
    <col min="6461" max="6461" width="40" style="6" customWidth="1"/>
    <col min="6462" max="6462" width="10.875" style="6"/>
    <col min="6463" max="6463" width="4.25" style="6" customWidth="1"/>
    <col min="6464" max="6465" width="11.375" style="6" customWidth="1"/>
    <col min="6466" max="6466" width="15.25" style="6" customWidth="1"/>
    <col min="6467" max="6467" width="10.75" style="6" customWidth="1"/>
    <col min="6468" max="6468" width="19.375" style="6" customWidth="1"/>
    <col min="6469" max="6469" width="11" style="6" customWidth="1"/>
    <col min="6470" max="6473" width="9.375" style="6" customWidth="1"/>
    <col min="6474" max="6712" width="9" style="6" customWidth="1"/>
    <col min="6713" max="6714" width="10.875" style="6" customWidth="1"/>
    <col min="6715" max="6715" width="40" style="6" customWidth="1"/>
    <col min="6716" max="6716" width="20.125" style="6" customWidth="1"/>
    <col min="6717" max="6717" width="40" style="6" customWidth="1"/>
    <col min="6718" max="6718" width="10.875" style="6"/>
    <col min="6719" max="6719" width="4.25" style="6" customWidth="1"/>
    <col min="6720" max="6721" width="11.375" style="6" customWidth="1"/>
    <col min="6722" max="6722" width="15.25" style="6" customWidth="1"/>
    <col min="6723" max="6723" width="10.75" style="6" customWidth="1"/>
    <col min="6724" max="6724" width="19.375" style="6" customWidth="1"/>
    <col min="6725" max="6725" width="11" style="6" customWidth="1"/>
    <col min="6726" max="6729" width="9.375" style="6" customWidth="1"/>
    <col min="6730" max="6968" width="9" style="6" customWidth="1"/>
    <col min="6969" max="6970" width="10.875" style="6" customWidth="1"/>
    <col min="6971" max="6971" width="40" style="6" customWidth="1"/>
    <col min="6972" max="6972" width="20.125" style="6" customWidth="1"/>
    <col min="6973" max="6973" width="40" style="6" customWidth="1"/>
    <col min="6974" max="6974" width="10.875" style="6"/>
    <col min="6975" max="6975" width="4.25" style="6" customWidth="1"/>
    <col min="6976" max="6977" width="11.375" style="6" customWidth="1"/>
    <col min="6978" max="6978" width="15.25" style="6" customWidth="1"/>
    <col min="6979" max="6979" width="10.75" style="6" customWidth="1"/>
    <col min="6980" max="6980" width="19.375" style="6" customWidth="1"/>
    <col min="6981" max="6981" width="11" style="6" customWidth="1"/>
    <col min="6982" max="6985" width="9.375" style="6" customWidth="1"/>
    <col min="6986" max="7224" width="9" style="6" customWidth="1"/>
    <col min="7225" max="7226" width="10.875" style="6" customWidth="1"/>
    <col min="7227" max="7227" width="40" style="6" customWidth="1"/>
    <col min="7228" max="7228" width="20.125" style="6" customWidth="1"/>
    <col min="7229" max="7229" width="40" style="6" customWidth="1"/>
    <col min="7230" max="7230" width="10.875" style="6"/>
    <col min="7231" max="7231" width="4.25" style="6" customWidth="1"/>
    <col min="7232" max="7233" width="11.375" style="6" customWidth="1"/>
    <col min="7234" max="7234" width="15.25" style="6" customWidth="1"/>
    <col min="7235" max="7235" width="10.75" style="6" customWidth="1"/>
    <col min="7236" max="7236" width="19.375" style="6" customWidth="1"/>
    <col min="7237" max="7237" width="11" style="6" customWidth="1"/>
    <col min="7238" max="7241" width="9.375" style="6" customWidth="1"/>
    <col min="7242" max="7480" width="9" style="6" customWidth="1"/>
    <col min="7481" max="7482" width="10.875" style="6" customWidth="1"/>
    <col min="7483" max="7483" width="40" style="6" customWidth="1"/>
    <col min="7484" max="7484" width="20.125" style="6" customWidth="1"/>
    <col min="7485" max="7485" width="40" style="6" customWidth="1"/>
    <col min="7486" max="7486" width="10.875" style="6"/>
    <col min="7487" max="7487" width="4.25" style="6" customWidth="1"/>
    <col min="7488" max="7489" width="11.375" style="6" customWidth="1"/>
    <col min="7490" max="7490" width="15.25" style="6" customWidth="1"/>
    <col min="7491" max="7491" width="10.75" style="6" customWidth="1"/>
    <col min="7492" max="7492" width="19.375" style="6" customWidth="1"/>
    <col min="7493" max="7493" width="11" style="6" customWidth="1"/>
    <col min="7494" max="7497" width="9.375" style="6" customWidth="1"/>
    <col min="7498" max="7736" width="9" style="6" customWidth="1"/>
    <col min="7737" max="7738" width="10.875" style="6" customWidth="1"/>
    <col min="7739" max="7739" width="40" style="6" customWidth="1"/>
    <col min="7740" max="7740" width="20.125" style="6" customWidth="1"/>
    <col min="7741" max="7741" width="40" style="6" customWidth="1"/>
    <col min="7742" max="7742" width="10.875" style="6"/>
    <col min="7743" max="7743" width="4.25" style="6" customWidth="1"/>
    <col min="7744" max="7745" width="11.375" style="6" customWidth="1"/>
    <col min="7746" max="7746" width="15.25" style="6" customWidth="1"/>
    <col min="7747" max="7747" width="10.75" style="6" customWidth="1"/>
    <col min="7748" max="7748" width="19.375" style="6" customWidth="1"/>
    <col min="7749" max="7749" width="11" style="6" customWidth="1"/>
    <col min="7750" max="7753" width="9.375" style="6" customWidth="1"/>
    <col min="7754" max="7992" width="9" style="6" customWidth="1"/>
    <col min="7993" max="7994" width="10.875" style="6" customWidth="1"/>
    <col min="7995" max="7995" width="40" style="6" customWidth="1"/>
    <col min="7996" max="7996" width="20.125" style="6" customWidth="1"/>
    <col min="7997" max="7997" width="40" style="6" customWidth="1"/>
    <col min="7998" max="7998" width="10.875" style="6"/>
    <col min="7999" max="7999" width="4.25" style="6" customWidth="1"/>
    <col min="8000" max="8001" width="11.375" style="6" customWidth="1"/>
    <col min="8002" max="8002" width="15.25" style="6" customWidth="1"/>
    <col min="8003" max="8003" width="10.75" style="6" customWidth="1"/>
    <col min="8004" max="8004" width="19.375" style="6" customWidth="1"/>
    <col min="8005" max="8005" width="11" style="6" customWidth="1"/>
    <col min="8006" max="8009" width="9.375" style="6" customWidth="1"/>
    <col min="8010" max="8248" width="9" style="6" customWidth="1"/>
    <col min="8249" max="8250" width="10.875" style="6" customWidth="1"/>
    <col min="8251" max="8251" width="40" style="6" customWidth="1"/>
    <col min="8252" max="8252" width="20.125" style="6" customWidth="1"/>
    <col min="8253" max="8253" width="40" style="6" customWidth="1"/>
    <col min="8254" max="8254" width="10.875" style="6"/>
    <col min="8255" max="8255" width="4.25" style="6" customWidth="1"/>
    <col min="8256" max="8257" width="11.375" style="6" customWidth="1"/>
    <col min="8258" max="8258" width="15.25" style="6" customWidth="1"/>
    <col min="8259" max="8259" width="10.75" style="6" customWidth="1"/>
    <col min="8260" max="8260" width="19.375" style="6" customWidth="1"/>
    <col min="8261" max="8261" width="11" style="6" customWidth="1"/>
    <col min="8262" max="8265" width="9.375" style="6" customWidth="1"/>
    <col min="8266" max="8504" width="9" style="6" customWidth="1"/>
    <col min="8505" max="8506" width="10.875" style="6" customWidth="1"/>
    <col min="8507" max="8507" width="40" style="6" customWidth="1"/>
    <col min="8508" max="8508" width="20.125" style="6" customWidth="1"/>
    <col min="8509" max="8509" width="40" style="6" customWidth="1"/>
    <col min="8510" max="8510" width="10.875" style="6"/>
    <col min="8511" max="8511" width="4.25" style="6" customWidth="1"/>
    <col min="8512" max="8513" width="11.375" style="6" customWidth="1"/>
    <col min="8514" max="8514" width="15.25" style="6" customWidth="1"/>
    <col min="8515" max="8515" width="10.75" style="6" customWidth="1"/>
    <col min="8516" max="8516" width="19.375" style="6" customWidth="1"/>
    <col min="8517" max="8517" width="11" style="6" customWidth="1"/>
    <col min="8518" max="8521" width="9.375" style="6" customWidth="1"/>
    <col min="8522" max="8760" width="9" style="6" customWidth="1"/>
    <col min="8761" max="8762" width="10.875" style="6" customWidth="1"/>
    <col min="8763" max="8763" width="40" style="6" customWidth="1"/>
    <col min="8764" max="8764" width="20.125" style="6" customWidth="1"/>
    <col min="8765" max="8765" width="40" style="6" customWidth="1"/>
    <col min="8766" max="8766" width="10.875" style="6"/>
    <col min="8767" max="8767" width="4.25" style="6" customWidth="1"/>
    <col min="8768" max="8769" width="11.375" style="6" customWidth="1"/>
    <col min="8770" max="8770" width="15.25" style="6" customWidth="1"/>
    <col min="8771" max="8771" width="10.75" style="6" customWidth="1"/>
    <col min="8772" max="8772" width="19.375" style="6" customWidth="1"/>
    <col min="8773" max="8773" width="11" style="6" customWidth="1"/>
    <col min="8774" max="8777" width="9.375" style="6" customWidth="1"/>
    <col min="8778" max="9016" width="9" style="6" customWidth="1"/>
    <col min="9017" max="9018" width="10.875" style="6" customWidth="1"/>
    <col min="9019" max="9019" width="40" style="6" customWidth="1"/>
    <col min="9020" max="9020" width="20.125" style="6" customWidth="1"/>
    <col min="9021" max="9021" width="40" style="6" customWidth="1"/>
    <col min="9022" max="9022" width="10.875" style="6"/>
    <col min="9023" max="9023" width="4.25" style="6" customWidth="1"/>
    <col min="9024" max="9025" width="11.375" style="6" customWidth="1"/>
    <col min="9026" max="9026" width="15.25" style="6" customWidth="1"/>
    <col min="9027" max="9027" width="10.75" style="6" customWidth="1"/>
    <col min="9028" max="9028" width="19.375" style="6" customWidth="1"/>
    <col min="9029" max="9029" width="11" style="6" customWidth="1"/>
    <col min="9030" max="9033" width="9.375" style="6" customWidth="1"/>
    <col min="9034" max="9272" width="9" style="6" customWidth="1"/>
    <col min="9273" max="9274" width="10.875" style="6" customWidth="1"/>
    <col min="9275" max="9275" width="40" style="6" customWidth="1"/>
    <col min="9276" max="9276" width="20.125" style="6" customWidth="1"/>
    <col min="9277" max="9277" width="40" style="6" customWidth="1"/>
    <col min="9278" max="9278" width="10.875" style="6"/>
    <col min="9279" max="9279" width="4.25" style="6" customWidth="1"/>
    <col min="9280" max="9281" width="11.375" style="6" customWidth="1"/>
    <col min="9282" max="9282" width="15.25" style="6" customWidth="1"/>
    <col min="9283" max="9283" width="10.75" style="6" customWidth="1"/>
    <col min="9284" max="9284" width="19.375" style="6" customWidth="1"/>
    <col min="9285" max="9285" width="11" style="6" customWidth="1"/>
    <col min="9286" max="9289" width="9.375" style="6" customWidth="1"/>
    <col min="9290" max="9528" width="9" style="6" customWidth="1"/>
    <col min="9529" max="9530" width="10.875" style="6" customWidth="1"/>
    <col min="9531" max="9531" width="40" style="6" customWidth="1"/>
    <col min="9532" max="9532" width="20.125" style="6" customWidth="1"/>
    <col min="9533" max="9533" width="40" style="6" customWidth="1"/>
    <col min="9534" max="9534" width="10.875" style="6"/>
    <col min="9535" max="9535" width="4.25" style="6" customWidth="1"/>
    <col min="9536" max="9537" width="11.375" style="6" customWidth="1"/>
    <col min="9538" max="9538" width="15.25" style="6" customWidth="1"/>
    <col min="9539" max="9539" width="10.75" style="6" customWidth="1"/>
    <col min="9540" max="9540" width="19.375" style="6" customWidth="1"/>
    <col min="9541" max="9541" width="11" style="6" customWidth="1"/>
    <col min="9542" max="9545" width="9.375" style="6" customWidth="1"/>
    <col min="9546" max="9784" width="9" style="6" customWidth="1"/>
    <col min="9785" max="9786" width="10.875" style="6" customWidth="1"/>
    <col min="9787" max="9787" width="40" style="6" customWidth="1"/>
    <col min="9788" max="9788" width="20.125" style="6" customWidth="1"/>
    <col min="9789" max="9789" width="40" style="6" customWidth="1"/>
    <col min="9790" max="9790" width="10.875" style="6"/>
    <col min="9791" max="9791" width="4.25" style="6" customWidth="1"/>
    <col min="9792" max="9793" width="11.375" style="6" customWidth="1"/>
    <col min="9794" max="9794" width="15.25" style="6" customWidth="1"/>
    <col min="9795" max="9795" width="10.75" style="6" customWidth="1"/>
    <col min="9796" max="9796" width="19.375" style="6" customWidth="1"/>
    <col min="9797" max="9797" width="11" style="6" customWidth="1"/>
    <col min="9798" max="9801" width="9.375" style="6" customWidth="1"/>
    <col min="9802" max="10040" width="9" style="6" customWidth="1"/>
    <col min="10041" max="10042" width="10.875" style="6" customWidth="1"/>
    <col min="10043" max="10043" width="40" style="6" customWidth="1"/>
    <col min="10044" max="10044" width="20.125" style="6" customWidth="1"/>
    <col min="10045" max="10045" width="40" style="6" customWidth="1"/>
    <col min="10046" max="10046" width="10.875" style="6"/>
    <col min="10047" max="10047" width="4.25" style="6" customWidth="1"/>
    <col min="10048" max="10049" width="11.375" style="6" customWidth="1"/>
    <col min="10050" max="10050" width="15.25" style="6" customWidth="1"/>
    <col min="10051" max="10051" width="10.75" style="6" customWidth="1"/>
    <col min="10052" max="10052" width="19.375" style="6" customWidth="1"/>
    <col min="10053" max="10053" width="11" style="6" customWidth="1"/>
    <col min="10054" max="10057" width="9.375" style="6" customWidth="1"/>
    <col min="10058" max="10296" width="9" style="6" customWidth="1"/>
    <col min="10297" max="10298" width="10.875" style="6" customWidth="1"/>
    <col min="10299" max="10299" width="40" style="6" customWidth="1"/>
    <col min="10300" max="10300" width="20.125" style="6" customWidth="1"/>
    <col min="10301" max="10301" width="40" style="6" customWidth="1"/>
    <col min="10302" max="10302" width="10.875" style="6"/>
    <col min="10303" max="10303" width="4.25" style="6" customWidth="1"/>
    <col min="10304" max="10305" width="11.375" style="6" customWidth="1"/>
    <col min="10306" max="10306" width="15.25" style="6" customWidth="1"/>
    <col min="10307" max="10307" width="10.75" style="6" customWidth="1"/>
    <col min="10308" max="10308" width="19.375" style="6" customWidth="1"/>
    <col min="10309" max="10309" width="11" style="6" customWidth="1"/>
    <col min="10310" max="10313" width="9.375" style="6" customWidth="1"/>
    <col min="10314" max="10552" width="9" style="6" customWidth="1"/>
    <col min="10553" max="10554" width="10.875" style="6" customWidth="1"/>
    <col min="10555" max="10555" width="40" style="6" customWidth="1"/>
    <col min="10556" max="10556" width="20.125" style="6" customWidth="1"/>
    <col min="10557" max="10557" width="40" style="6" customWidth="1"/>
    <col min="10558" max="10558" width="10.875" style="6"/>
    <col min="10559" max="10559" width="4.25" style="6" customWidth="1"/>
    <col min="10560" max="10561" width="11.375" style="6" customWidth="1"/>
    <col min="10562" max="10562" width="15.25" style="6" customWidth="1"/>
    <col min="10563" max="10563" width="10.75" style="6" customWidth="1"/>
    <col min="10564" max="10564" width="19.375" style="6" customWidth="1"/>
    <col min="10565" max="10565" width="11" style="6" customWidth="1"/>
    <col min="10566" max="10569" width="9.375" style="6" customWidth="1"/>
    <col min="10570" max="10808" width="9" style="6" customWidth="1"/>
    <col min="10809" max="10810" width="10.875" style="6" customWidth="1"/>
    <col min="10811" max="10811" width="40" style="6" customWidth="1"/>
    <col min="10812" max="10812" width="20.125" style="6" customWidth="1"/>
    <col min="10813" max="10813" width="40" style="6" customWidth="1"/>
    <col min="10814" max="10814" width="10.875" style="6"/>
    <col min="10815" max="10815" width="4.25" style="6" customWidth="1"/>
    <col min="10816" max="10817" width="11.375" style="6" customWidth="1"/>
    <col min="10818" max="10818" width="15.25" style="6" customWidth="1"/>
    <col min="10819" max="10819" width="10.75" style="6" customWidth="1"/>
    <col min="10820" max="10820" width="19.375" style="6" customWidth="1"/>
    <col min="10821" max="10821" width="11" style="6" customWidth="1"/>
    <col min="10822" max="10825" width="9.375" style="6" customWidth="1"/>
    <col min="10826" max="11064" width="9" style="6" customWidth="1"/>
    <col min="11065" max="11066" width="10.875" style="6" customWidth="1"/>
    <col min="11067" max="11067" width="40" style="6" customWidth="1"/>
    <col min="11068" max="11068" width="20.125" style="6" customWidth="1"/>
    <col min="11069" max="11069" width="40" style="6" customWidth="1"/>
    <col min="11070" max="11070" width="10.875" style="6"/>
    <col min="11071" max="11071" width="4.25" style="6" customWidth="1"/>
    <col min="11072" max="11073" width="11.375" style="6" customWidth="1"/>
    <col min="11074" max="11074" width="15.25" style="6" customWidth="1"/>
    <col min="11075" max="11075" width="10.75" style="6" customWidth="1"/>
    <col min="11076" max="11076" width="19.375" style="6" customWidth="1"/>
    <col min="11077" max="11077" width="11" style="6" customWidth="1"/>
    <col min="11078" max="11081" width="9.375" style="6" customWidth="1"/>
    <col min="11082" max="11320" width="9" style="6" customWidth="1"/>
    <col min="11321" max="11322" width="10.875" style="6" customWidth="1"/>
    <col min="11323" max="11323" width="40" style="6" customWidth="1"/>
    <col min="11324" max="11324" width="20.125" style="6" customWidth="1"/>
    <col min="11325" max="11325" width="40" style="6" customWidth="1"/>
    <col min="11326" max="11326" width="10.875" style="6"/>
    <col min="11327" max="11327" width="4.25" style="6" customWidth="1"/>
    <col min="11328" max="11329" width="11.375" style="6" customWidth="1"/>
    <col min="11330" max="11330" width="15.25" style="6" customWidth="1"/>
    <col min="11331" max="11331" width="10.75" style="6" customWidth="1"/>
    <col min="11332" max="11332" width="19.375" style="6" customWidth="1"/>
    <col min="11333" max="11333" width="11" style="6" customWidth="1"/>
    <col min="11334" max="11337" width="9.375" style="6" customWidth="1"/>
    <col min="11338" max="11576" width="9" style="6" customWidth="1"/>
    <col min="11577" max="11578" width="10.875" style="6" customWidth="1"/>
    <col min="11579" max="11579" width="40" style="6" customWidth="1"/>
    <col min="11580" max="11580" width="20.125" style="6" customWidth="1"/>
    <col min="11581" max="11581" width="40" style="6" customWidth="1"/>
    <col min="11582" max="11582" width="10.875" style="6"/>
    <col min="11583" max="11583" width="4.25" style="6" customWidth="1"/>
    <col min="11584" max="11585" width="11.375" style="6" customWidth="1"/>
    <col min="11586" max="11586" width="15.25" style="6" customWidth="1"/>
    <col min="11587" max="11587" width="10.75" style="6" customWidth="1"/>
    <col min="11588" max="11588" width="19.375" style="6" customWidth="1"/>
    <col min="11589" max="11589" width="11" style="6" customWidth="1"/>
    <col min="11590" max="11593" width="9.375" style="6" customWidth="1"/>
    <col min="11594" max="11832" width="9" style="6" customWidth="1"/>
    <col min="11833" max="11834" width="10.875" style="6" customWidth="1"/>
    <col min="11835" max="11835" width="40" style="6" customWidth="1"/>
    <col min="11836" max="11836" width="20.125" style="6" customWidth="1"/>
    <col min="11837" max="11837" width="40" style="6" customWidth="1"/>
    <col min="11838" max="11838" width="10.875" style="6"/>
    <col min="11839" max="11839" width="4.25" style="6" customWidth="1"/>
    <col min="11840" max="11841" width="11.375" style="6" customWidth="1"/>
    <col min="11842" max="11842" width="15.25" style="6" customWidth="1"/>
    <col min="11843" max="11843" width="10.75" style="6" customWidth="1"/>
    <col min="11844" max="11844" width="19.375" style="6" customWidth="1"/>
    <col min="11845" max="11845" width="11" style="6" customWidth="1"/>
    <col min="11846" max="11849" width="9.375" style="6" customWidth="1"/>
    <col min="11850" max="12088" width="9" style="6" customWidth="1"/>
    <col min="12089" max="12090" width="10.875" style="6" customWidth="1"/>
    <col min="12091" max="12091" width="40" style="6" customWidth="1"/>
    <col min="12092" max="12092" width="20.125" style="6" customWidth="1"/>
    <col min="12093" max="12093" width="40" style="6" customWidth="1"/>
    <col min="12094" max="12094" width="10.875" style="6"/>
    <col min="12095" max="12095" width="4.25" style="6" customWidth="1"/>
    <col min="12096" max="12097" width="11.375" style="6" customWidth="1"/>
    <col min="12098" max="12098" width="15.25" style="6" customWidth="1"/>
    <col min="12099" max="12099" width="10.75" style="6" customWidth="1"/>
    <col min="12100" max="12100" width="19.375" style="6" customWidth="1"/>
    <col min="12101" max="12101" width="11" style="6" customWidth="1"/>
    <col min="12102" max="12105" width="9.375" style="6" customWidth="1"/>
    <col min="12106" max="12344" width="9" style="6" customWidth="1"/>
    <col min="12345" max="12346" width="10.875" style="6" customWidth="1"/>
    <col min="12347" max="12347" width="40" style="6" customWidth="1"/>
    <col min="12348" max="12348" width="20.125" style="6" customWidth="1"/>
    <col min="12349" max="12349" width="40" style="6" customWidth="1"/>
    <col min="12350" max="12350" width="10.875" style="6"/>
    <col min="12351" max="12351" width="4.25" style="6" customWidth="1"/>
    <col min="12352" max="12353" width="11.375" style="6" customWidth="1"/>
    <col min="12354" max="12354" width="15.25" style="6" customWidth="1"/>
    <col min="12355" max="12355" width="10.75" style="6" customWidth="1"/>
    <col min="12356" max="12356" width="19.375" style="6" customWidth="1"/>
    <col min="12357" max="12357" width="11" style="6" customWidth="1"/>
    <col min="12358" max="12361" width="9.375" style="6" customWidth="1"/>
    <col min="12362" max="12600" width="9" style="6" customWidth="1"/>
    <col min="12601" max="12602" width="10.875" style="6" customWidth="1"/>
    <col min="12603" max="12603" width="40" style="6" customWidth="1"/>
    <col min="12604" max="12604" width="20.125" style="6" customWidth="1"/>
    <col min="12605" max="12605" width="40" style="6" customWidth="1"/>
    <col min="12606" max="12606" width="10.875" style="6"/>
    <col min="12607" max="12607" width="4.25" style="6" customWidth="1"/>
    <col min="12608" max="12609" width="11.375" style="6" customWidth="1"/>
    <col min="12610" max="12610" width="15.25" style="6" customWidth="1"/>
    <col min="12611" max="12611" width="10.75" style="6" customWidth="1"/>
    <col min="12612" max="12612" width="19.375" style="6" customWidth="1"/>
    <col min="12613" max="12613" width="11" style="6" customWidth="1"/>
    <col min="12614" max="12617" width="9.375" style="6" customWidth="1"/>
    <col min="12618" max="12856" width="9" style="6" customWidth="1"/>
    <col min="12857" max="12858" width="10.875" style="6" customWidth="1"/>
    <col min="12859" max="12859" width="40" style="6" customWidth="1"/>
    <col min="12860" max="12860" width="20.125" style="6" customWidth="1"/>
    <col min="12861" max="12861" width="40" style="6" customWidth="1"/>
    <col min="12862" max="12862" width="10.875" style="6"/>
    <col min="12863" max="12863" width="4.25" style="6" customWidth="1"/>
    <col min="12864" max="12865" width="11.375" style="6" customWidth="1"/>
    <col min="12866" max="12866" width="15.25" style="6" customWidth="1"/>
    <col min="12867" max="12867" width="10.75" style="6" customWidth="1"/>
    <col min="12868" max="12868" width="19.375" style="6" customWidth="1"/>
    <col min="12869" max="12869" width="11" style="6" customWidth="1"/>
    <col min="12870" max="12873" width="9.375" style="6" customWidth="1"/>
    <col min="12874" max="13112" width="9" style="6" customWidth="1"/>
    <col min="13113" max="13114" width="10.875" style="6" customWidth="1"/>
    <col min="13115" max="13115" width="40" style="6" customWidth="1"/>
    <col min="13116" max="13116" width="20.125" style="6" customWidth="1"/>
    <col min="13117" max="13117" width="40" style="6" customWidth="1"/>
    <col min="13118" max="13118" width="10.875" style="6"/>
    <col min="13119" max="13119" width="4.25" style="6" customWidth="1"/>
    <col min="13120" max="13121" width="11.375" style="6" customWidth="1"/>
    <col min="13122" max="13122" width="15.25" style="6" customWidth="1"/>
    <col min="13123" max="13123" width="10.75" style="6" customWidth="1"/>
    <col min="13124" max="13124" width="19.375" style="6" customWidth="1"/>
    <col min="13125" max="13125" width="11" style="6" customWidth="1"/>
    <col min="13126" max="13129" width="9.375" style="6" customWidth="1"/>
    <col min="13130" max="13368" width="9" style="6" customWidth="1"/>
    <col min="13369" max="13370" width="10.875" style="6" customWidth="1"/>
    <col min="13371" max="13371" width="40" style="6" customWidth="1"/>
    <col min="13372" max="13372" width="20.125" style="6" customWidth="1"/>
    <col min="13373" max="13373" width="40" style="6" customWidth="1"/>
    <col min="13374" max="13374" width="10.875" style="6"/>
    <col min="13375" max="13375" width="4.25" style="6" customWidth="1"/>
    <col min="13376" max="13377" width="11.375" style="6" customWidth="1"/>
    <col min="13378" max="13378" width="15.25" style="6" customWidth="1"/>
    <col min="13379" max="13379" width="10.75" style="6" customWidth="1"/>
    <col min="13380" max="13380" width="19.375" style="6" customWidth="1"/>
    <col min="13381" max="13381" width="11" style="6" customWidth="1"/>
    <col min="13382" max="13385" width="9.375" style="6" customWidth="1"/>
    <col min="13386" max="13624" width="9" style="6" customWidth="1"/>
    <col min="13625" max="13626" width="10.875" style="6" customWidth="1"/>
    <col min="13627" max="13627" width="40" style="6" customWidth="1"/>
    <col min="13628" max="13628" width="20.125" style="6" customWidth="1"/>
    <col min="13629" max="13629" width="40" style="6" customWidth="1"/>
    <col min="13630" max="13630" width="10.875" style="6"/>
    <col min="13631" max="13631" width="4.25" style="6" customWidth="1"/>
    <col min="13632" max="13633" width="11.375" style="6" customWidth="1"/>
    <col min="13634" max="13634" width="15.25" style="6" customWidth="1"/>
    <col min="13635" max="13635" width="10.75" style="6" customWidth="1"/>
    <col min="13636" max="13636" width="19.375" style="6" customWidth="1"/>
    <col min="13637" max="13637" width="11" style="6" customWidth="1"/>
    <col min="13638" max="13641" width="9.375" style="6" customWidth="1"/>
    <col min="13642" max="13880" width="9" style="6" customWidth="1"/>
    <col min="13881" max="13882" width="10.875" style="6" customWidth="1"/>
    <col min="13883" max="13883" width="40" style="6" customWidth="1"/>
    <col min="13884" max="13884" width="20.125" style="6" customWidth="1"/>
    <col min="13885" max="13885" width="40" style="6" customWidth="1"/>
    <col min="13886" max="13886" width="10.875" style="6"/>
    <col min="13887" max="13887" width="4.25" style="6" customWidth="1"/>
    <col min="13888" max="13889" width="11.375" style="6" customWidth="1"/>
    <col min="13890" max="13890" width="15.25" style="6" customWidth="1"/>
    <col min="13891" max="13891" width="10.75" style="6" customWidth="1"/>
    <col min="13892" max="13892" width="19.375" style="6" customWidth="1"/>
    <col min="13893" max="13893" width="11" style="6" customWidth="1"/>
    <col min="13894" max="13897" width="9.375" style="6" customWidth="1"/>
    <col min="13898" max="14136" width="9" style="6" customWidth="1"/>
    <col min="14137" max="14138" width="10.875" style="6" customWidth="1"/>
    <col min="14139" max="14139" width="40" style="6" customWidth="1"/>
    <col min="14140" max="14140" width="20.125" style="6" customWidth="1"/>
    <col min="14141" max="14141" width="40" style="6" customWidth="1"/>
    <col min="14142" max="14142" width="10.875" style="6"/>
    <col min="14143" max="14143" width="4.25" style="6" customWidth="1"/>
    <col min="14144" max="14145" width="11.375" style="6" customWidth="1"/>
    <col min="14146" max="14146" width="15.25" style="6" customWidth="1"/>
    <col min="14147" max="14147" width="10.75" style="6" customWidth="1"/>
    <col min="14148" max="14148" width="19.375" style="6" customWidth="1"/>
    <col min="14149" max="14149" width="11" style="6" customWidth="1"/>
    <col min="14150" max="14153" width="9.375" style="6" customWidth="1"/>
    <col min="14154" max="14392" width="9" style="6" customWidth="1"/>
    <col min="14393" max="14394" width="10.875" style="6" customWidth="1"/>
    <col min="14395" max="14395" width="40" style="6" customWidth="1"/>
    <col min="14396" max="14396" width="20.125" style="6" customWidth="1"/>
    <col min="14397" max="14397" width="40" style="6" customWidth="1"/>
    <col min="14398" max="14398" width="10.875" style="6"/>
    <col min="14399" max="14399" width="4.25" style="6" customWidth="1"/>
    <col min="14400" max="14401" width="11.375" style="6" customWidth="1"/>
    <col min="14402" max="14402" width="15.25" style="6" customWidth="1"/>
    <col min="14403" max="14403" width="10.75" style="6" customWidth="1"/>
    <col min="14404" max="14404" width="19.375" style="6" customWidth="1"/>
    <col min="14405" max="14405" width="11" style="6" customWidth="1"/>
    <col min="14406" max="14409" width="9.375" style="6" customWidth="1"/>
    <col min="14410" max="14648" width="9" style="6" customWidth="1"/>
    <col min="14649" max="14650" width="10.875" style="6" customWidth="1"/>
    <col min="14651" max="14651" width="40" style="6" customWidth="1"/>
    <col min="14652" max="14652" width="20.125" style="6" customWidth="1"/>
    <col min="14653" max="14653" width="40" style="6" customWidth="1"/>
    <col min="14654" max="14654" width="10.875" style="6"/>
    <col min="14655" max="14655" width="4.25" style="6" customWidth="1"/>
    <col min="14656" max="14657" width="11.375" style="6" customWidth="1"/>
    <col min="14658" max="14658" width="15.25" style="6" customWidth="1"/>
    <col min="14659" max="14659" width="10.75" style="6" customWidth="1"/>
    <col min="14660" max="14660" width="19.375" style="6" customWidth="1"/>
    <col min="14661" max="14661" width="11" style="6" customWidth="1"/>
    <col min="14662" max="14665" width="9.375" style="6" customWidth="1"/>
    <col min="14666" max="14904" width="9" style="6" customWidth="1"/>
    <col min="14905" max="14906" width="10.875" style="6" customWidth="1"/>
    <col min="14907" max="14907" width="40" style="6" customWidth="1"/>
    <col min="14908" max="14908" width="20.125" style="6" customWidth="1"/>
    <col min="14909" max="14909" width="40" style="6" customWidth="1"/>
    <col min="14910" max="14910" width="10.875" style="6"/>
    <col min="14911" max="14911" width="4.25" style="6" customWidth="1"/>
    <col min="14912" max="14913" width="11.375" style="6" customWidth="1"/>
    <col min="14914" max="14914" width="15.25" style="6" customWidth="1"/>
    <col min="14915" max="14915" width="10.75" style="6" customWidth="1"/>
    <col min="14916" max="14916" width="19.375" style="6" customWidth="1"/>
    <col min="14917" max="14917" width="11" style="6" customWidth="1"/>
    <col min="14918" max="14921" width="9.375" style="6" customWidth="1"/>
    <col min="14922" max="15160" width="9" style="6" customWidth="1"/>
    <col min="15161" max="15162" width="10.875" style="6" customWidth="1"/>
    <col min="15163" max="15163" width="40" style="6" customWidth="1"/>
    <col min="15164" max="15164" width="20.125" style="6" customWidth="1"/>
    <col min="15165" max="15165" width="40" style="6" customWidth="1"/>
    <col min="15166" max="15166" width="10.875" style="6"/>
    <col min="15167" max="15167" width="4.25" style="6" customWidth="1"/>
    <col min="15168" max="15169" width="11.375" style="6" customWidth="1"/>
    <col min="15170" max="15170" width="15.25" style="6" customWidth="1"/>
    <col min="15171" max="15171" width="10.75" style="6" customWidth="1"/>
    <col min="15172" max="15172" width="19.375" style="6" customWidth="1"/>
    <col min="15173" max="15173" width="11" style="6" customWidth="1"/>
    <col min="15174" max="15177" width="9.375" style="6" customWidth="1"/>
    <col min="15178" max="15416" width="9" style="6" customWidth="1"/>
    <col min="15417" max="15418" width="10.875" style="6" customWidth="1"/>
    <col min="15419" max="15419" width="40" style="6" customWidth="1"/>
    <col min="15420" max="15420" width="20.125" style="6" customWidth="1"/>
    <col min="15421" max="15421" width="40" style="6" customWidth="1"/>
    <col min="15422" max="15422" width="10.875" style="6"/>
    <col min="15423" max="15423" width="4.25" style="6" customWidth="1"/>
    <col min="15424" max="15425" width="11.375" style="6" customWidth="1"/>
    <col min="15426" max="15426" width="15.25" style="6" customWidth="1"/>
    <col min="15427" max="15427" width="10.75" style="6" customWidth="1"/>
    <col min="15428" max="15428" width="19.375" style="6" customWidth="1"/>
    <col min="15429" max="15429" width="11" style="6" customWidth="1"/>
    <col min="15430" max="15433" width="9.375" style="6" customWidth="1"/>
    <col min="15434" max="15672" width="9" style="6" customWidth="1"/>
    <col min="15673" max="15674" width="10.875" style="6" customWidth="1"/>
    <col min="15675" max="15675" width="40" style="6" customWidth="1"/>
    <col min="15676" max="15676" width="20.125" style="6" customWidth="1"/>
    <col min="15677" max="15677" width="40" style="6" customWidth="1"/>
    <col min="15678" max="15678" width="10.875" style="6"/>
    <col min="15679" max="15679" width="4.25" style="6" customWidth="1"/>
    <col min="15680" max="15681" width="11.375" style="6" customWidth="1"/>
    <col min="15682" max="15682" width="15.25" style="6" customWidth="1"/>
    <col min="15683" max="15683" width="10.75" style="6" customWidth="1"/>
    <col min="15684" max="15684" width="19.375" style="6" customWidth="1"/>
    <col min="15685" max="15685" width="11" style="6" customWidth="1"/>
    <col min="15686" max="15689" width="9.375" style="6" customWidth="1"/>
    <col min="15690" max="15928" width="9" style="6" customWidth="1"/>
    <col min="15929" max="15930" width="10.875" style="6" customWidth="1"/>
    <col min="15931" max="15931" width="40" style="6" customWidth="1"/>
    <col min="15932" max="15932" width="20.125" style="6" customWidth="1"/>
    <col min="15933" max="15933" width="40" style="6" customWidth="1"/>
    <col min="15934" max="15934" width="10.875" style="6"/>
    <col min="15935" max="15935" width="4.25" style="6" customWidth="1"/>
    <col min="15936" max="15937" width="11.375" style="6" customWidth="1"/>
    <col min="15938" max="15938" width="15.25" style="6" customWidth="1"/>
    <col min="15939" max="15939" width="10.75" style="6" customWidth="1"/>
    <col min="15940" max="15940" width="19.375" style="6" customWidth="1"/>
    <col min="15941" max="15941" width="11" style="6" customWidth="1"/>
    <col min="15942" max="15945" width="9.375" style="6" customWidth="1"/>
    <col min="15946" max="16184" width="9" style="6" customWidth="1"/>
    <col min="16185" max="16186" width="10.875" style="6" customWidth="1"/>
    <col min="16187" max="16187" width="40" style="6" customWidth="1"/>
    <col min="16188" max="16188" width="20.125" style="6" customWidth="1"/>
    <col min="16189" max="16189" width="40" style="6" customWidth="1"/>
    <col min="16190" max="16384" width="10.875" style="6"/>
  </cols>
  <sheetData>
    <row r="1" spans="1:17" ht="16.5" x14ac:dyDescent="0.25">
      <c r="A1" s="1" t="s">
        <v>104</v>
      </c>
      <c r="B1" s="4" t="s">
        <v>105</v>
      </c>
      <c r="C1" s="3" t="s">
        <v>0</v>
      </c>
      <c r="D1" s="2" t="s">
        <v>1</v>
      </c>
      <c r="E1" s="2" t="s">
        <v>2</v>
      </c>
      <c r="F1" s="2" t="s">
        <v>106</v>
      </c>
      <c r="G1" s="3" t="s">
        <v>3</v>
      </c>
      <c r="H1" s="3" t="s">
        <v>4</v>
      </c>
      <c r="I1" s="14" t="s">
        <v>5</v>
      </c>
      <c r="J1" s="14" t="s">
        <v>6</v>
      </c>
      <c r="K1" s="8" t="s">
        <v>107</v>
      </c>
    </row>
    <row r="2" spans="1:17" ht="44.25" customHeight="1" x14ac:dyDescent="0.25">
      <c r="A2" s="6">
        <v>1</v>
      </c>
      <c r="B2" s="18">
        <v>11000350023</v>
      </c>
      <c r="C2" s="10" t="s">
        <v>7</v>
      </c>
      <c r="D2" s="10" t="s">
        <v>40</v>
      </c>
      <c r="E2" s="10" t="s">
        <v>108</v>
      </c>
      <c r="F2" s="10" t="s">
        <v>72</v>
      </c>
      <c r="G2" s="10" t="s">
        <v>109</v>
      </c>
      <c r="H2" s="11" t="s">
        <v>94</v>
      </c>
      <c r="I2" s="19">
        <f>VLOOKUP(C:C,[1]藥品支付價格調整結果明細表!$B$1:$G$65536,6,0)</f>
        <v>15.2</v>
      </c>
      <c r="J2" s="19">
        <f>VLOOKUP(C:C,[1]藥品支付價格調整結果明細表!$B$1:$H$65536,7,0)</f>
        <v>9.6</v>
      </c>
      <c r="K2" s="12" t="s">
        <v>101</v>
      </c>
      <c r="L2" s="13"/>
      <c r="M2" s="13"/>
      <c r="N2" s="13"/>
      <c r="O2" s="13"/>
      <c r="P2" s="13"/>
    </row>
    <row r="3" spans="1:17" ht="47.25" customHeight="1" x14ac:dyDescent="0.25">
      <c r="A3" s="6">
        <v>2</v>
      </c>
      <c r="B3" s="18">
        <v>11000350023</v>
      </c>
      <c r="C3" s="16" t="s">
        <v>8</v>
      </c>
      <c r="D3" s="16" t="s">
        <v>41</v>
      </c>
      <c r="E3" s="10" t="s">
        <v>110</v>
      </c>
      <c r="F3" s="10" t="s">
        <v>72</v>
      </c>
      <c r="G3" s="10" t="s">
        <v>109</v>
      </c>
      <c r="H3" s="11" t="s">
        <v>94</v>
      </c>
      <c r="I3" s="19">
        <f>VLOOKUP(C:C,[1]藥品支付價格調整結果明細表!$B$1:$G$65536,6,0)</f>
        <v>15.2</v>
      </c>
      <c r="J3" s="19">
        <f>VLOOKUP(C:C,[1]藥品支付價格調整結果明細表!$B$1:$H$65536,7,0)</f>
        <v>9.6</v>
      </c>
      <c r="K3" s="12" t="s">
        <v>101</v>
      </c>
      <c r="L3" s="16"/>
      <c r="M3" s="16"/>
      <c r="N3" s="16"/>
      <c r="O3" s="16"/>
      <c r="P3" s="16"/>
      <c r="Q3" s="16"/>
    </row>
    <row r="4" spans="1:17" ht="47.25" customHeight="1" x14ac:dyDescent="0.25">
      <c r="A4" s="6">
        <v>3</v>
      </c>
      <c r="B4" s="18">
        <v>11000350023</v>
      </c>
      <c r="C4" s="16" t="s">
        <v>9</v>
      </c>
      <c r="D4" s="16" t="s">
        <v>42</v>
      </c>
      <c r="E4" s="10" t="s">
        <v>111</v>
      </c>
      <c r="F4" s="10" t="s">
        <v>72</v>
      </c>
      <c r="G4" s="10" t="s">
        <v>109</v>
      </c>
      <c r="H4" s="11" t="s">
        <v>94</v>
      </c>
      <c r="I4" s="19">
        <f>VLOOKUP(C:C,[1]藥品支付價格調整結果明細表!$B$1:$G$65536,6,0)</f>
        <v>15.2</v>
      </c>
      <c r="J4" s="19">
        <f>VLOOKUP(C:C,[1]藥品支付價格調整結果明細表!$B$1:$H$65536,7,0)</f>
        <v>9.6</v>
      </c>
      <c r="K4" s="12" t="s">
        <v>101</v>
      </c>
      <c r="L4" s="16"/>
      <c r="M4" s="16"/>
      <c r="N4" s="17"/>
      <c r="O4" s="16"/>
      <c r="P4" s="16"/>
      <c r="Q4" s="16"/>
    </row>
    <row r="5" spans="1:17" ht="47.25" customHeight="1" x14ac:dyDescent="0.25">
      <c r="A5" s="6">
        <v>4</v>
      </c>
      <c r="B5" s="18">
        <v>11000350023</v>
      </c>
      <c r="C5" s="10" t="s">
        <v>10</v>
      </c>
      <c r="D5" s="10" t="s">
        <v>41</v>
      </c>
      <c r="E5" s="10" t="s">
        <v>112</v>
      </c>
      <c r="F5" s="10" t="s">
        <v>72</v>
      </c>
      <c r="G5" s="10" t="s">
        <v>109</v>
      </c>
      <c r="H5" s="11" t="s">
        <v>94</v>
      </c>
      <c r="I5" s="19">
        <f>VLOOKUP(C:C,[1]藥品支付價格調整結果明細表!$B$1:$G$65536,6,0)</f>
        <v>15.2</v>
      </c>
      <c r="J5" s="19">
        <f>VLOOKUP(C:C,[1]藥品支付價格調整結果明細表!$B$1:$H$65536,7,0)</f>
        <v>9.6</v>
      </c>
      <c r="K5" s="12" t="s">
        <v>101</v>
      </c>
      <c r="L5" s="13"/>
      <c r="M5" s="13"/>
      <c r="N5" s="13"/>
      <c r="O5" s="13"/>
      <c r="P5" s="13"/>
    </row>
    <row r="6" spans="1:17" ht="47.25" customHeight="1" x14ac:dyDescent="0.25">
      <c r="A6" s="6">
        <v>5</v>
      </c>
      <c r="B6" s="18">
        <v>11000350023</v>
      </c>
      <c r="C6" s="10" t="s">
        <v>11</v>
      </c>
      <c r="D6" s="10" t="s">
        <v>43</v>
      </c>
      <c r="E6" s="10" t="s">
        <v>113</v>
      </c>
      <c r="F6" s="10" t="s">
        <v>73</v>
      </c>
      <c r="G6" s="10" t="s">
        <v>114</v>
      </c>
      <c r="H6" s="11" t="s">
        <v>95</v>
      </c>
      <c r="I6" s="19">
        <f>VLOOKUP(C:C,[1]藥品支付價格調整結果明細表!$B$1:$G$65536,6,0)</f>
        <v>1568</v>
      </c>
      <c r="J6" s="19">
        <f>VLOOKUP(C:C,[1]藥品支付價格調整結果明細表!$B$1:$H$65536,7,0)</f>
        <v>1447</v>
      </c>
      <c r="K6" s="12" t="s">
        <v>101</v>
      </c>
      <c r="L6" s="13"/>
      <c r="M6" s="13"/>
      <c r="N6" s="13"/>
      <c r="O6" s="13"/>
      <c r="P6" s="13"/>
    </row>
    <row r="7" spans="1:17" ht="47.25" customHeight="1" x14ac:dyDescent="0.25">
      <c r="A7" s="6">
        <v>6</v>
      </c>
      <c r="B7" s="18">
        <v>11000350023</v>
      </c>
      <c r="C7" s="10" t="s">
        <v>12</v>
      </c>
      <c r="D7" s="10" t="s">
        <v>44</v>
      </c>
      <c r="E7" s="10" t="s">
        <v>115</v>
      </c>
      <c r="F7" s="10" t="s">
        <v>74</v>
      </c>
      <c r="G7" s="10" t="s">
        <v>114</v>
      </c>
      <c r="H7" s="11" t="s">
        <v>96</v>
      </c>
      <c r="I7" s="19">
        <f>VLOOKUP(C:C,[1]藥品支付價格調整結果明細表!$B$1:$G$65536,6,0)</f>
        <v>80290</v>
      </c>
      <c r="J7" s="19">
        <f>VLOOKUP(C:C,[1]藥品支付價格調整結果明細表!$B$1:$H$65536,7,0)</f>
        <v>72095</v>
      </c>
      <c r="K7" s="12" t="s">
        <v>101</v>
      </c>
      <c r="L7" s="13"/>
      <c r="M7" s="13"/>
      <c r="N7" s="13"/>
      <c r="O7" s="13"/>
      <c r="P7" s="13"/>
    </row>
    <row r="8" spans="1:17" ht="47.25" customHeight="1" x14ac:dyDescent="0.25">
      <c r="A8" s="6">
        <v>7</v>
      </c>
      <c r="B8" s="18">
        <v>11000350023</v>
      </c>
      <c r="C8" s="10" t="s">
        <v>13</v>
      </c>
      <c r="D8" s="10" t="s">
        <v>45</v>
      </c>
      <c r="E8" s="10" t="s">
        <v>116</v>
      </c>
      <c r="F8" s="10" t="s">
        <v>75</v>
      </c>
      <c r="G8" s="10" t="s">
        <v>117</v>
      </c>
      <c r="H8" s="11" t="s">
        <v>75</v>
      </c>
      <c r="I8" s="19">
        <f>VLOOKUP(C:C,[1]藥品支付價格調整結果明細表!$B$1:$G$65536,6,0)</f>
        <v>175193</v>
      </c>
      <c r="J8" s="19">
        <f>VLOOKUP(C:C,[1]藥品支付價格調整結果明細表!$B$1:$H$65536,7,0)</f>
        <v>175190</v>
      </c>
      <c r="K8" s="12" t="s">
        <v>101</v>
      </c>
      <c r="L8" s="13"/>
      <c r="M8" s="13"/>
      <c r="N8" s="13"/>
      <c r="O8" s="13"/>
      <c r="P8" s="13"/>
    </row>
    <row r="9" spans="1:17" ht="51.75" customHeight="1" x14ac:dyDescent="0.25">
      <c r="A9" s="6">
        <v>8</v>
      </c>
      <c r="B9" s="18">
        <v>11000350023</v>
      </c>
      <c r="C9" s="10" t="s">
        <v>14</v>
      </c>
      <c r="D9" s="10" t="s">
        <v>46</v>
      </c>
      <c r="E9" s="10" t="s">
        <v>113</v>
      </c>
      <c r="F9" s="10" t="s">
        <v>102</v>
      </c>
      <c r="G9" s="10" t="s">
        <v>118</v>
      </c>
      <c r="H9" s="11" t="s">
        <v>103</v>
      </c>
      <c r="I9" s="19">
        <f>VLOOKUP(C:C,[1]藥品支付價格調整結果明細表!$B$1:$G$65536,6,0)</f>
        <v>24041</v>
      </c>
      <c r="J9" s="19">
        <f>VLOOKUP(C:C,[1]藥品支付價格調整結果明細表!$B$1:$H$65536,7,0)</f>
        <v>22067</v>
      </c>
      <c r="K9" s="12" t="s">
        <v>101</v>
      </c>
      <c r="L9" s="13"/>
      <c r="M9" s="13"/>
      <c r="N9" s="13"/>
      <c r="O9" s="13"/>
      <c r="P9" s="13"/>
    </row>
    <row r="10" spans="1:17" ht="51.75" customHeight="1" x14ac:dyDescent="0.25">
      <c r="A10" s="6">
        <v>9</v>
      </c>
      <c r="B10" s="18">
        <v>11000350023</v>
      </c>
      <c r="C10" s="10" t="s">
        <v>15</v>
      </c>
      <c r="D10" s="10" t="s">
        <v>47</v>
      </c>
      <c r="E10" s="10" t="s">
        <v>119</v>
      </c>
      <c r="F10" s="10" t="s">
        <v>76</v>
      </c>
      <c r="G10" s="10" t="s">
        <v>109</v>
      </c>
      <c r="H10" s="11" t="s">
        <v>94</v>
      </c>
      <c r="I10" s="19">
        <f>VLOOKUP(C:C,[1]藥品支付價格調整結果明細表!$B$1:$G$65536,6,0)</f>
        <v>1510</v>
      </c>
      <c r="J10" s="19">
        <f>VLOOKUP(C:C,[1]藥品支付價格調整結果明細表!$B$1:$H$65536,7,0)</f>
        <v>1241</v>
      </c>
      <c r="K10" s="12" t="s">
        <v>101</v>
      </c>
      <c r="L10" s="13"/>
      <c r="M10" s="13"/>
      <c r="N10" s="13"/>
      <c r="O10" s="13"/>
      <c r="P10" s="13"/>
    </row>
    <row r="11" spans="1:17" ht="51.75" customHeight="1" x14ac:dyDescent="0.25">
      <c r="A11" s="6">
        <v>10</v>
      </c>
      <c r="B11" s="18">
        <v>11000350023</v>
      </c>
      <c r="C11" s="10" t="s">
        <v>16</v>
      </c>
      <c r="D11" s="10" t="s">
        <v>48</v>
      </c>
      <c r="E11" s="10" t="s">
        <v>119</v>
      </c>
      <c r="F11" s="10" t="s">
        <v>77</v>
      </c>
      <c r="G11" s="10" t="s">
        <v>109</v>
      </c>
      <c r="H11" s="11" t="s">
        <v>94</v>
      </c>
      <c r="I11" s="19">
        <f>VLOOKUP(C:C,[1]藥品支付價格調整結果明細表!$B$1:$G$65536,6,0)</f>
        <v>1557</v>
      </c>
      <c r="J11" s="19">
        <f>VLOOKUP(C:C,[1]藥品支付價格調整結果明細表!$B$1:$H$65536,7,0)</f>
        <v>1433</v>
      </c>
      <c r="K11" s="12" t="s">
        <v>101</v>
      </c>
      <c r="L11" s="13"/>
      <c r="M11" s="13"/>
      <c r="N11" s="13"/>
      <c r="O11" s="13"/>
      <c r="P11" s="13"/>
    </row>
    <row r="12" spans="1:17" ht="51.75" customHeight="1" x14ac:dyDescent="0.25">
      <c r="A12" s="6">
        <v>11</v>
      </c>
      <c r="B12" s="18">
        <v>11000350023</v>
      </c>
      <c r="C12" s="10" t="s">
        <v>17</v>
      </c>
      <c r="D12" s="10" t="s">
        <v>49</v>
      </c>
      <c r="E12" s="10" t="s">
        <v>113</v>
      </c>
      <c r="F12" s="10" t="s">
        <v>78</v>
      </c>
      <c r="G12" s="10" t="s">
        <v>120</v>
      </c>
      <c r="H12" s="11" t="s">
        <v>97</v>
      </c>
      <c r="I12" s="19">
        <f>VLOOKUP(C:C,[1]藥品支付價格調整結果明細表!$B$1:$G$65536,6,0)</f>
        <v>39.4</v>
      </c>
      <c r="J12" s="19">
        <f>VLOOKUP(C:C,[1]藥品支付價格調整結果明細表!$B$1:$H$65536,7,0)</f>
        <v>39</v>
      </c>
      <c r="K12" s="12" t="s">
        <v>101</v>
      </c>
      <c r="L12" s="13"/>
      <c r="M12" s="13"/>
      <c r="N12" s="13"/>
      <c r="O12" s="13"/>
      <c r="P12" s="13"/>
    </row>
    <row r="13" spans="1:17" ht="51.75" customHeight="1" x14ac:dyDescent="0.25">
      <c r="A13" s="6">
        <v>12</v>
      </c>
      <c r="B13" s="18">
        <v>11000350023</v>
      </c>
      <c r="C13" s="10" t="s">
        <v>18</v>
      </c>
      <c r="D13" s="10" t="s">
        <v>50</v>
      </c>
      <c r="E13" s="10" t="s">
        <v>116</v>
      </c>
      <c r="F13" s="10" t="s">
        <v>79</v>
      </c>
      <c r="G13" s="10" t="s">
        <v>117</v>
      </c>
      <c r="H13" s="11" t="s">
        <v>79</v>
      </c>
      <c r="I13" s="19">
        <f>VLOOKUP(C:C,[1]藥品支付價格調整結果明細表!$B$1:$G$65536,6,0)</f>
        <v>66663</v>
      </c>
      <c r="J13" s="19">
        <f>VLOOKUP(C:C,[1]藥品支付價格調整結果明細表!$B$1:$H$65536,7,0)</f>
        <v>66655</v>
      </c>
      <c r="K13" s="12" t="s">
        <v>101</v>
      </c>
      <c r="L13" s="13"/>
      <c r="M13" s="13"/>
      <c r="N13" s="13"/>
      <c r="O13" s="13"/>
      <c r="P13" s="13"/>
    </row>
    <row r="14" spans="1:17" ht="51.75" customHeight="1" x14ac:dyDescent="0.25">
      <c r="A14" s="6">
        <v>13</v>
      </c>
      <c r="B14" s="18">
        <v>11000350023</v>
      </c>
      <c r="C14" s="10" t="s">
        <v>19</v>
      </c>
      <c r="D14" s="10" t="s">
        <v>51</v>
      </c>
      <c r="E14" s="10" t="s">
        <v>113</v>
      </c>
      <c r="F14" s="10" t="s">
        <v>80</v>
      </c>
      <c r="G14" s="10" t="s">
        <v>121</v>
      </c>
      <c r="H14" s="11" t="s">
        <v>94</v>
      </c>
      <c r="I14" s="19">
        <f>VLOOKUP(C:C,[1]藥品支付價格調整結果明細表!$B$1:$G$65536,6,0)</f>
        <v>304</v>
      </c>
      <c r="J14" s="19">
        <f>VLOOKUP(C:C,[1]藥品支付價格調整結果明細表!$B$1:$H$65536,7,0)</f>
        <v>282</v>
      </c>
      <c r="K14" s="12" t="s">
        <v>101</v>
      </c>
      <c r="L14" s="13"/>
      <c r="M14" s="13"/>
      <c r="N14" s="13"/>
      <c r="O14" s="13"/>
      <c r="P14" s="13"/>
    </row>
    <row r="15" spans="1:17" ht="51.75" customHeight="1" x14ac:dyDescent="0.25">
      <c r="A15" s="6">
        <v>14</v>
      </c>
      <c r="B15" s="18">
        <v>11000350023</v>
      </c>
      <c r="C15" s="10" t="s">
        <v>20</v>
      </c>
      <c r="D15" s="10" t="s">
        <v>52</v>
      </c>
      <c r="E15" s="10" t="s">
        <v>122</v>
      </c>
      <c r="F15" s="10" t="s">
        <v>72</v>
      </c>
      <c r="G15" s="10" t="s">
        <v>109</v>
      </c>
      <c r="H15" s="11" t="s">
        <v>94</v>
      </c>
      <c r="I15" s="19">
        <f>VLOOKUP(C:C,[1]藥品支付價格調整結果明細表!$B$1:$G$65536,6,0)</f>
        <v>15.2</v>
      </c>
      <c r="J15" s="19">
        <f>VLOOKUP(C:C,[1]藥品支付價格調整結果明細表!$B$1:$H$65536,7,0)</f>
        <v>9.6</v>
      </c>
      <c r="K15" s="12" t="s">
        <v>101</v>
      </c>
      <c r="L15" s="13"/>
      <c r="M15" s="13"/>
      <c r="N15" s="13"/>
      <c r="O15" s="13"/>
      <c r="P15" s="13"/>
    </row>
    <row r="16" spans="1:17" ht="51.75" customHeight="1" x14ac:dyDescent="0.25">
      <c r="A16" s="6">
        <v>15</v>
      </c>
      <c r="B16" s="18">
        <v>11000350023</v>
      </c>
      <c r="C16" s="10" t="s">
        <v>21</v>
      </c>
      <c r="D16" s="10" t="s">
        <v>53</v>
      </c>
      <c r="E16" s="10" t="s">
        <v>115</v>
      </c>
      <c r="F16" s="10" t="s">
        <v>81</v>
      </c>
      <c r="G16" s="10" t="s">
        <v>121</v>
      </c>
      <c r="H16" s="11" t="s">
        <v>94</v>
      </c>
      <c r="I16" s="19">
        <f>VLOOKUP(C:C,[1]藥品支付價格調整結果明細表!$B$1:$G$65536,6,0)</f>
        <v>161</v>
      </c>
      <c r="J16" s="19">
        <f>VLOOKUP(C:C,[1]藥品支付價格調整結果明細表!$B$1:$H$65536,7,0)</f>
        <v>154</v>
      </c>
      <c r="K16" s="12" t="s">
        <v>101</v>
      </c>
      <c r="L16" s="13"/>
      <c r="M16" s="13"/>
      <c r="N16" s="13"/>
      <c r="O16" s="13"/>
      <c r="P16" s="13"/>
    </row>
    <row r="17" spans="1:17" ht="51.75" customHeight="1" x14ac:dyDescent="0.25">
      <c r="A17" s="6">
        <v>16</v>
      </c>
      <c r="B17" s="18">
        <v>11000350023</v>
      </c>
      <c r="C17" s="10" t="s">
        <v>22</v>
      </c>
      <c r="D17" s="10" t="s">
        <v>54</v>
      </c>
      <c r="E17" s="10" t="s">
        <v>123</v>
      </c>
      <c r="F17" s="10" t="s">
        <v>81</v>
      </c>
      <c r="G17" s="10" t="s">
        <v>121</v>
      </c>
      <c r="H17" s="11" t="s">
        <v>94</v>
      </c>
      <c r="I17" s="19">
        <f>VLOOKUP(C:C,[1]藥品支付價格調整結果明細表!$B$1:$G$65536,6,0)</f>
        <v>161</v>
      </c>
      <c r="J17" s="19">
        <f>VLOOKUP(C:C,[1]藥品支付價格調整結果明細表!$B$1:$H$65536,7,0)</f>
        <v>154</v>
      </c>
      <c r="K17" s="12" t="s">
        <v>101</v>
      </c>
      <c r="L17" s="13"/>
      <c r="M17" s="13"/>
      <c r="N17" s="13"/>
      <c r="O17" s="13"/>
      <c r="P17" s="13"/>
    </row>
    <row r="18" spans="1:17" ht="67.5" customHeight="1" x14ac:dyDescent="0.25">
      <c r="A18" s="6">
        <v>17</v>
      </c>
      <c r="B18" s="18">
        <v>11000350023</v>
      </c>
      <c r="C18" s="10" t="s">
        <v>23</v>
      </c>
      <c r="D18" s="10" t="s">
        <v>55</v>
      </c>
      <c r="E18" s="10" t="s">
        <v>124</v>
      </c>
      <c r="F18" s="10" t="s">
        <v>82</v>
      </c>
      <c r="G18" s="10" t="s">
        <v>125</v>
      </c>
      <c r="H18" s="11" t="s">
        <v>94</v>
      </c>
      <c r="I18" s="19">
        <f>VLOOKUP(C:C,[1]藥品支付價格調整結果明細表!$B$1:$G$65536,6,0)</f>
        <v>132</v>
      </c>
      <c r="J18" s="19">
        <f>VLOOKUP(C:C,[1]藥品支付價格調整結果明細表!$B$1:$H$65536,7,0)</f>
        <v>131</v>
      </c>
      <c r="K18" s="12" t="s">
        <v>101</v>
      </c>
      <c r="L18" s="13"/>
      <c r="M18" s="13"/>
      <c r="N18" s="13"/>
      <c r="O18" s="13"/>
      <c r="P18" s="13"/>
    </row>
    <row r="19" spans="1:17" ht="67.5" customHeight="1" x14ac:dyDescent="0.25">
      <c r="A19" s="6">
        <v>18</v>
      </c>
      <c r="B19" s="18">
        <v>11000350023</v>
      </c>
      <c r="C19" s="10" t="s">
        <v>24</v>
      </c>
      <c r="D19" s="10" t="s">
        <v>56</v>
      </c>
      <c r="E19" s="10" t="s">
        <v>126</v>
      </c>
      <c r="F19" s="10" t="s">
        <v>83</v>
      </c>
      <c r="G19" s="10" t="s">
        <v>127</v>
      </c>
      <c r="H19" s="11" t="s">
        <v>98</v>
      </c>
      <c r="I19" s="19">
        <f>VLOOKUP(C:C,[1]藥品支付價格調整結果明細表!$B$1:$G$65536,6,0)</f>
        <v>155822</v>
      </c>
      <c r="J19" s="19">
        <f>VLOOKUP(C:C,[1]藥品支付價格調整結果明細表!$B$1:$H$65536,7,0)</f>
        <v>153256</v>
      </c>
      <c r="K19" s="12" t="s">
        <v>101</v>
      </c>
      <c r="L19" s="13"/>
      <c r="M19" s="13"/>
      <c r="N19" s="13"/>
      <c r="O19" s="13"/>
      <c r="P19" s="13"/>
    </row>
    <row r="20" spans="1:17" ht="67.5" customHeight="1" x14ac:dyDescent="0.25">
      <c r="A20" s="6">
        <v>19</v>
      </c>
      <c r="B20" s="18">
        <v>11000350023</v>
      </c>
      <c r="C20" s="10" t="s">
        <v>25</v>
      </c>
      <c r="D20" s="10" t="s">
        <v>57</v>
      </c>
      <c r="E20" s="10" t="s">
        <v>128</v>
      </c>
      <c r="F20" s="10" t="s">
        <v>84</v>
      </c>
      <c r="G20" s="10" t="s">
        <v>127</v>
      </c>
      <c r="H20" s="11" t="s">
        <v>99</v>
      </c>
      <c r="I20" s="19">
        <f>VLOOKUP(C:C,[1]藥品支付價格調整結果明細表!$B$1:$G$65536,6,0)</f>
        <v>1989</v>
      </c>
      <c r="J20" s="19">
        <f>VLOOKUP(C:C,[1]藥品支付價格調整結果明細表!$B$1:$H$65536,7,0)</f>
        <v>1975</v>
      </c>
      <c r="K20" s="12" t="s">
        <v>101</v>
      </c>
      <c r="L20" s="13"/>
      <c r="M20" s="13"/>
      <c r="N20" s="13"/>
      <c r="O20" s="13"/>
      <c r="P20" s="13"/>
    </row>
    <row r="21" spans="1:17" ht="67.5" customHeight="1" x14ac:dyDescent="0.25">
      <c r="A21" s="6">
        <v>20</v>
      </c>
      <c r="B21" s="18">
        <v>11000350023</v>
      </c>
      <c r="C21" s="10" t="s">
        <v>26</v>
      </c>
      <c r="D21" s="10" t="s">
        <v>58</v>
      </c>
      <c r="E21" s="10" t="s">
        <v>119</v>
      </c>
      <c r="F21" s="10" t="s">
        <v>85</v>
      </c>
      <c r="G21" s="10" t="s">
        <v>109</v>
      </c>
      <c r="H21" s="11" t="s">
        <v>94</v>
      </c>
      <c r="I21" s="19">
        <f>VLOOKUP(C:C,[1]藥品支付價格調整結果明細表!$B$1:$G$65536,6,0)</f>
        <v>3500</v>
      </c>
      <c r="J21" s="19">
        <f>VLOOKUP(C:C,[1]藥品支付價格調整結果明細表!$B$1:$H$65536,7,0)</f>
        <v>2965</v>
      </c>
      <c r="K21" s="12" t="s">
        <v>101</v>
      </c>
      <c r="L21" s="13"/>
      <c r="M21" s="13"/>
      <c r="N21" s="13"/>
      <c r="O21" s="13"/>
      <c r="P21" s="13"/>
    </row>
    <row r="22" spans="1:17" ht="67.5" customHeight="1" x14ac:dyDescent="0.25">
      <c r="A22" s="6">
        <v>21</v>
      </c>
      <c r="B22" s="18">
        <v>11000350023</v>
      </c>
      <c r="C22" s="10" t="s">
        <v>27</v>
      </c>
      <c r="D22" s="10" t="s">
        <v>59</v>
      </c>
      <c r="E22" s="10" t="s">
        <v>129</v>
      </c>
      <c r="F22" s="10" t="s">
        <v>72</v>
      </c>
      <c r="G22" s="10" t="s">
        <v>121</v>
      </c>
      <c r="H22" s="11" t="s">
        <v>94</v>
      </c>
      <c r="I22" s="19">
        <f>VLOOKUP(C:C,[1]藥品支付價格調整結果明細表!$B$1:$G$65536,6,0)</f>
        <v>54</v>
      </c>
      <c r="J22" s="19">
        <f>VLOOKUP(C:C,[1]藥品支付價格調整結果明細表!$B$1:$H$65536,7,0)</f>
        <v>48.7</v>
      </c>
      <c r="K22" s="12" t="s">
        <v>101</v>
      </c>
      <c r="L22" s="13"/>
      <c r="M22" s="13"/>
      <c r="N22" s="13"/>
      <c r="O22" s="13"/>
      <c r="P22" s="13"/>
    </row>
    <row r="23" spans="1:17" ht="67.5" customHeight="1" x14ac:dyDescent="0.25">
      <c r="A23" s="6">
        <v>22</v>
      </c>
      <c r="B23" s="18">
        <v>11000350023</v>
      </c>
      <c r="C23" s="10" t="s">
        <v>28</v>
      </c>
      <c r="D23" s="10" t="s">
        <v>60</v>
      </c>
      <c r="E23" s="10" t="s">
        <v>110</v>
      </c>
      <c r="F23" s="10" t="s">
        <v>72</v>
      </c>
      <c r="G23" s="10" t="s">
        <v>121</v>
      </c>
      <c r="H23" s="11" t="s">
        <v>94</v>
      </c>
      <c r="I23" s="19">
        <f>VLOOKUP(C:C,[1]藥品支付價格調整結果明細表!$B$1:$G$65536,6,0)</f>
        <v>54</v>
      </c>
      <c r="J23" s="19">
        <f>VLOOKUP(C:C,[1]藥品支付價格調整結果明細表!$B$1:$H$65536,7,0)</f>
        <v>48.7</v>
      </c>
      <c r="K23" s="12" t="s">
        <v>101</v>
      </c>
      <c r="L23" s="13"/>
      <c r="M23" s="13"/>
      <c r="N23" s="13"/>
      <c r="O23" s="13"/>
      <c r="P23" s="13"/>
      <c r="Q23" s="13"/>
    </row>
    <row r="24" spans="1:17" ht="67.5" customHeight="1" x14ac:dyDescent="0.25">
      <c r="A24" s="6">
        <v>23</v>
      </c>
      <c r="B24" s="18">
        <v>11000350023</v>
      </c>
      <c r="C24" s="10" t="s">
        <v>29</v>
      </c>
      <c r="D24" s="10" t="s">
        <v>61</v>
      </c>
      <c r="E24" s="10" t="s">
        <v>130</v>
      </c>
      <c r="F24" s="10" t="s">
        <v>86</v>
      </c>
      <c r="G24" s="10" t="s">
        <v>131</v>
      </c>
      <c r="H24" s="11" t="s">
        <v>94</v>
      </c>
      <c r="I24" s="19">
        <f>VLOOKUP(C:C,[1]藥品支付價格調整結果明細表!$B$1:$G$65536,6,0)</f>
        <v>3.98</v>
      </c>
      <c r="J24" s="19">
        <f>VLOOKUP(C:C,[1]藥品支付價格調整結果明細表!$B$1:$H$65536,7,0)</f>
        <v>3.78</v>
      </c>
      <c r="K24" s="12" t="s">
        <v>101</v>
      </c>
      <c r="L24" s="13"/>
      <c r="M24" s="13"/>
      <c r="N24" s="13"/>
      <c r="O24" s="13"/>
      <c r="P24" s="13"/>
      <c r="Q24" s="13"/>
    </row>
    <row r="25" spans="1:17" ht="67.5" customHeight="1" x14ac:dyDescent="0.25">
      <c r="A25" s="6">
        <v>24</v>
      </c>
      <c r="B25" s="18">
        <v>11000350023</v>
      </c>
      <c r="C25" s="10" t="s">
        <v>30</v>
      </c>
      <c r="D25" s="10" t="s">
        <v>62</v>
      </c>
      <c r="E25" s="10" t="s">
        <v>132</v>
      </c>
      <c r="F25" s="10" t="s">
        <v>86</v>
      </c>
      <c r="G25" s="10" t="s">
        <v>131</v>
      </c>
      <c r="H25" s="11" t="s">
        <v>94</v>
      </c>
      <c r="I25" s="19">
        <f>VLOOKUP(C:C,[1]藥品支付價格調整結果明細表!$B$1:$G$65536,6,0)</f>
        <v>3.98</v>
      </c>
      <c r="J25" s="19">
        <f>VLOOKUP(C:C,[1]藥品支付價格調整結果明細表!$B$1:$H$65536,7,0)</f>
        <v>3.78</v>
      </c>
      <c r="K25" s="12" t="s">
        <v>101</v>
      </c>
      <c r="L25" s="13"/>
      <c r="M25" s="13"/>
      <c r="N25" s="13"/>
      <c r="O25" s="13"/>
      <c r="P25" s="13"/>
      <c r="Q25" s="13"/>
    </row>
    <row r="26" spans="1:17" ht="67.5" customHeight="1" x14ac:dyDescent="0.25">
      <c r="A26" s="6">
        <v>25</v>
      </c>
      <c r="B26" s="18">
        <v>11000350023</v>
      </c>
      <c r="C26" s="10" t="s">
        <v>31</v>
      </c>
      <c r="D26" s="10" t="s">
        <v>63</v>
      </c>
      <c r="E26" s="10" t="s">
        <v>133</v>
      </c>
      <c r="F26" s="10" t="s">
        <v>87</v>
      </c>
      <c r="G26" s="10" t="s">
        <v>114</v>
      </c>
      <c r="H26" s="11" t="s">
        <v>100</v>
      </c>
      <c r="I26" s="19">
        <f>VLOOKUP(C:C,[1]藥品支付價格調整結果明細表!$B$1:$G$65536,6,0)</f>
        <v>67764</v>
      </c>
      <c r="J26" s="19">
        <f>VLOOKUP(C:C,[1]藥品支付價格調整結果明細表!$B$1:$H$65536,7,0)</f>
        <v>55756</v>
      </c>
      <c r="K26" s="12" t="s">
        <v>101</v>
      </c>
      <c r="L26" s="13"/>
      <c r="M26" s="13"/>
      <c r="N26" s="13"/>
      <c r="O26" s="13"/>
      <c r="P26" s="13"/>
      <c r="Q26" s="13"/>
    </row>
    <row r="27" spans="1:17" ht="67.5" customHeight="1" x14ac:dyDescent="0.25">
      <c r="A27" s="6">
        <v>26</v>
      </c>
      <c r="B27" s="18">
        <v>11000350023</v>
      </c>
      <c r="C27" s="10" t="s">
        <v>32</v>
      </c>
      <c r="D27" s="10" t="s">
        <v>64</v>
      </c>
      <c r="E27" s="10" t="s">
        <v>134</v>
      </c>
      <c r="F27" s="10" t="s">
        <v>88</v>
      </c>
      <c r="G27" s="10" t="s">
        <v>131</v>
      </c>
      <c r="H27" s="11" t="s">
        <v>94</v>
      </c>
      <c r="I27" s="19">
        <f>VLOOKUP(C:C,[1]藥品支付價格調整結果明細表!$B$1:$G$65536,6,0)</f>
        <v>68.900000000000006</v>
      </c>
      <c r="J27" s="19">
        <f>VLOOKUP(C:C,[1]藥品支付價格調整結果明細表!$B$1:$H$65536,7,0)</f>
        <v>59</v>
      </c>
      <c r="K27" s="12" t="s">
        <v>101</v>
      </c>
      <c r="L27" s="13"/>
      <c r="M27" s="13"/>
      <c r="N27" s="13"/>
      <c r="O27" s="13"/>
      <c r="P27" s="13"/>
      <c r="Q27" s="13"/>
    </row>
    <row r="28" spans="1:17" ht="67.5" customHeight="1" x14ac:dyDescent="0.25">
      <c r="A28" s="6">
        <v>27</v>
      </c>
      <c r="B28" s="18">
        <v>11000350023</v>
      </c>
      <c r="C28" s="10" t="s">
        <v>33</v>
      </c>
      <c r="D28" s="10" t="s">
        <v>65</v>
      </c>
      <c r="E28" s="10" t="s">
        <v>135</v>
      </c>
      <c r="F28" s="10" t="s">
        <v>74</v>
      </c>
      <c r="G28" s="10" t="s">
        <v>114</v>
      </c>
      <c r="H28" s="11" t="s">
        <v>99</v>
      </c>
      <c r="I28" s="19">
        <f>VLOOKUP(C:C,[1]藥品支付價格調整結果明細表!$B$1:$G$65536,6,0)</f>
        <v>306</v>
      </c>
      <c r="J28" s="19">
        <f>VLOOKUP(C:C,[1]藥品支付價格調整結果明細表!$B$1:$H$65536,7,0)</f>
        <v>224</v>
      </c>
      <c r="K28" s="12" t="s">
        <v>101</v>
      </c>
      <c r="L28" s="13"/>
      <c r="M28" s="13"/>
      <c r="N28" s="13"/>
      <c r="O28" s="13"/>
      <c r="P28" s="13"/>
      <c r="Q28" s="13"/>
    </row>
    <row r="29" spans="1:17" ht="67.5" customHeight="1" x14ac:dyDescent="0.25">
      <c r="A29" s="6">
        <v>28</v>
      </c>
      <c r="B29" s="18">
        <v>11000350023</v>
      </c>
      <c r="C29" s="10" t="s">
        <v>34</v>
      </c>
      <c r="D29" s="10" t="s">
        <v>66</v>
      </c>
      <c r="E29" s="10" t="s">
        <v>136</v>
      </c>
      <c r="F29" s="10" t="s">
        <v>89</v>
      </c>
      <c r="G29" s="10" t="s">
        <v>109</v>
      </c>
      <c r="H29" s="11" t="s">
        <v>94</v>
      </c>
      <c r="I29" s="19">
        <f>VLOOKUP(C:C,[1]藥品支付價格調整結果明細表!$B$1:$G$65536,6,0)</f>
        <v>3473</v>
      </c>
      <c r="J29" s="19">
        <f>VLOOKUP(C:C,[1]藥品支付價格調整結果明細表!$B$1:$H$65536,7,0)</f>
        <v>3460</v>
      </c>
      <c r="K29" s="12" t="s">
        <v>101</v>
      </c>
      <c r="L29" s="13"/>
      <c r="M29" s="13"/>
      <c r="N29" s="13"/>
      <c r="O29" s="13"/>
      <c r="P29" s="13"/>
      <c r="Q29" s="13"/>
    </row>
    <row r="30" spans="1:17" ht="67.5" customHeight="1" x14ac:dyDescent="0.25">
      <c r="A30" s="6">
        <v>29</v>
      </c>
      <c r="B30" s="18">
        <v>11000350023</v>
      </c>
      <c r="C30" s="10" t="s">
        <v>35</v>
      </c>
      <c r="D30" s="10" t="s">
        <v>67</v>
      </c>
      <c r="E30" s="10" t="s">
        <v>132</v>
      </c>
      <c r="F30" s="10" t="s">
        <v>90</v>
      </c>
      <c r="G30" s="10" t="s">
        <v>109</v>
      </c>
      <c r="H30" s="11" t="s">
        <v>94</v>
      </c>
      <c r="I30" s="19">
        <f>VLOOKUP(C:C,[1]藥品支付價格調整結果明細表!$B$1:$G$65536,6,0)</f>
        <v>3.98</v>
      </c>
      <c r="J30" s="19">
        <f>VLOOKUP(C:C,[1]藥品支付價格調整結果明細表!$B$1:$H$65536,7,0)</f>
        <v>3.54</v>
      </c>
      <c r="K30" s="12" t="s">
        <v>101</v>
      </c>
      <c r="L30" s="13"/>
      <c r="M30" s="13"/>
      <c r="N30" s="13"/>
      <c r="O30" s="13"/>
      <c r="P30" s="13"/>
      <c r="Q30" s="13"/>
    </row>
    <row r="31" spans="1:17" ht="67.5" customHeight="1" x14ac:dyDescent="0.25">
      <c r="A31" s="6">
        <v>30</v>
      </c>
      <c r="B31" s="18">
        <v>11000350023</v>
      </c>
      <c r="C31" s="10" t="s">
        <v>36</v>
      </c>
      <c r="D31" s="10" t="s">
        <v>68</v>
      </c>
      <c r="E31" s="10" t="s">
        <v>110</v>
      </c>
      <c r="F31" s="10" t="s">
        <v>85</v>
      </c>
      <c r="G31" s="10" t="s">
        <v>131</v>
      </c>
      <c r="H31" s="11" t="s">
        <v>94</v>
      </c>
      <c r="I31" s="19">
        <f>VLOOKUP(C:C,[1]藥品支付價格調整結果明細表!$B$1:$G$65536,6,0)</f>
        <v>86</v>
      </c>
      <c r="J31" s="19">
        <f>VLOOKUP(C:C,[1]藥品支付價格調整結果明細表!$B$1:$H$65536,7,0)</f>
        <v>73</v>
      </c>
      <c r="K31" s="12" t="s">
        <v>101</v>
      </c>
      <c r="L31" s="13"/>
      <c r="M31" s="13"/>
      <c r="N31" s="13"/>
      <c r="O31" s="13"/>
      <c r="P31" s="13"/>
      <c r="Q31" s="13"/>
    </row>
    <row r="32" spans="1:17" ht="67.5" customHeight="1" x14ac:dyDescent="0.25">
      <c r="A32" s="6">
        <v>31</v>
      </c>
      <c r="B32" s="18">
        <v>11000350023</v>
      </c>
      <c r="C32" s="10" t="s">
        <v>37</v>
      </c>
      <c r="D32" s="10" t="s">
        <v>69</v>
      </c>
      <c r="E32" s="10" t="s">
        <v>137</v>
      </c>
      <c r="F32" s="10" t="s">
        <v>91</v>
      </c>
      <c r="G32" s="10" t="s">
        <v>121</v>
      </c>
      <c r="H32" s="11" t="s">
        <v>94</v>
      </c>
      <c r="I32" s="19">
        <f>VLOOKUP(C:C,[1]藥品支付價格調整結果明細表!$B$1:$G$65536,6,0)</f>
        <v>13.6</v>
      </c>
      <c r="J32" s="19">
        <f>VLOOKUP(C:C,[1]藥品支付價格調整結果明細表!$B$1:$H$65536,7,0)</f>
        <v>12</v>
      </c>
      <c r="K32" s="12" t="s">
        <v>101</v>
      </c>
      <c r="L32" s="13"/>
      <c r="M32" s="13"/>
      <c r="N32" s="13"/>
      <c r="O32" s="13"/>
      <c r="P32" s="13"/>
      <c r="Q32" s="13"/>
    </row>
    <row r="33" spans="1:17" ht="67.5" customHeight="1" x14ac:dyDescent="0.25">
      <c r="A33" s="6">
        <v>32</v>
      </c>
      <c r="B33" s="18">
        <v>11000350023</v>
      </c>
      <c r="C33" s="10" t="s">
        <v>38</v>
      </c>
      <c r="D33" s="10" t="s">
        <v>70</v>
      </c>
      <c r="E33" s="10" t="s">
        <v>110</v>
      </c>
      <c r="F33" s="10" t="s">
        <v>92</v>
      </c>
      <c r="G33" s="10" t="s">
        <v>121</v>
      </c>
      <c r="H33" s="11" t="s">
        <v>94</v>
      </c>
      <c r="I33" s="19">
        <f>VLOOKUP(C:C,[1]藥品支付價格調整結果明細表!$B$1:$G$65536,6,0)</f>
        <v>419</v>
      </c>
      <c r="J33" s="19">
        <f>VLOOKUP(C:C,[1]藥品支付價格調整結果明細表!$B$1:$H$65536,7,0)</f>
        <v>417</v>
      </c>
      <c r="K33" s="12" t="s">
        <v>101</v>
      </c>
      <c r="L33" s="13"/>
      <c r="M33" s="13"/>
      <c r="N33" s="13"/>
      <c r="O33" s="13"/>
      <c r="P33" s="13"/>
      <c r="Q33" s="13"/>
    </row>
    <row r="34" spans="1:17" ht="67.5" customHeight="1" x14ac:dyDescent="0.25">
      <c r="A34" s="6">
        <v>33</v>
      </c>
      <c r="B34" s="18">
        <v>11000350023</v>
      </c>
      <c r="C34" s="10" t="s">
        <v>39</v>
      </c>
      <c r="D34" s="10" t="s">
        <v>71</v>
      </c>
      <c r="E34" s="10" t="s">
        <v>110</v>
      </c>
      <c r="F34" s="10" t="s">
        <v>93</v>
      </c>
      <c r="G34" s="10" t="s">
        <v>121</v>
      </c>
      <c r="H34" s="11" t="s">
        <v>94</v>
      </c>
      <c r="I34" s="19">
        <f>VLOOKUP(C:C,[1]藥品支付價格調整結果明細表!$B$1:$G$65536,6,0)</f>
        <v>28</v>
      </c>
      <c r="J34" s="19">
        <f>VLOOKUP(C:C,[1]藥品支付價格調整結果明細表!$B$1:$H$65536,7,0)</f>
        <v>24.1</v>
      </c>
      <c r="K34" s="12" t="s">
        <v>101</v>
      </c>
      <c r="L34" s="13"/>
      <c r="M34" s="13"/>
      <c r="N34" s="13"/>
      <c r="O34" s="13"/>
      <c r="P34" s="13"/>
      <c r="Q34" s="13"/>
    </row>
    <row r="35" spans="1:17" ht="62.25" customHeight="1" x14ac:dyDescent="0.25">
      <c r="B35" s="18"/>
      <c r="C35" s="10"/>
      <c r="D35" s="10"/>
      <c r="E35" s="10"/>
      <c r="F35" s="10"/>
      <c r="G35" s="10"/>
      <c r="H35" s="11"/>
      <c r="I35" s="19"/>
      <c r="J35" s="19"/>
      <c r="K35" s="12"/>
      <c r="L35" s="13"/>
      <c r="M35" s="13"/>
      <c r="N35" s="13"/>
      <c r="O35" s="13"/>
      <c r="P35" s="13"/>
      <c r="Q35" s="13"/>
    </row>
    <row r="36" spans="1:17" ht="62.25" customHeight="1" x14ac:dyDescent="0.25">
      <c r="B36" s="18"/>
      <c r="C36" s="10"/>
      <c r="D36" s="10"/>
      <c r="E36" s="10"/>
      <c r="F36" s="10"/>
      <c r="G36" s="10"/>
      <c r="H36" s="11"/>
      <c r="I36" s="19"/>
      <c r="J36" s="19"/>
      <c r="K36" s="12"/>
      <c r="L36" s="13"/>
      <c r="M36" s="13"/>
      <c r="N36" s="13"/>
      <c r="O36" s="13"/>
      <c r="P36" s="13"/>
      <c r="Q36" s="13"/>
    </row>
    <row r="37" spans="1:17" ht="80.25" customHeight="1" x14ac:dyDescent="0.25">
      <c r="B37" s="18"/>
      <c r="C37" s="10"/>
      <c r="D37" s="10"/>
      <c r="E37" s="10"/>
      <c r="F37" s="10"/>
      <c r="G37" s="10"/>
      <c r="H37" s="11"/>
      <c r="I37" s="19"/>
      <c r="J37" s="19"/>
      <c r="K37" s="12"/>
      <c r="L37" s="13"/>
      <c r="M37" s="13"/>
      <c r="N37" s="13"/>
      <c r="O37" s="13"/>
      <c r="P37" s="13"/>
      <c r="Q37" s="13"/>
    </row>
    <row r="38" spans="1:17" ht="80.25" customHeight="1" x14ac:dyDescent="0.25">
      <c r="B38" s="18"/>
      <c r="C38" s="10"/>
      <c r="D38" s="10"/>
      <c r="E38" s="10"/>
      <c r="F38" s="10"/>
      <c r="G38" s="10"/>
      <c r="H38" s="11"/>
      <c r="I38" s="19"/>
      <c r="J38" s="19"/>
      <c r="K38" s="12"/>
      <c r="L38" s="13"/>
      <c r="M38" s="13"/>
      <c r="N38" s="13"/>
      <c r="O38" s="13"/>
      <c r="P38" s="13"/>
      <c r="Q38" s="13"/>
    </row>
    <row r="39" spans="1:17" ht="85.5" customHeight="1" x14ac:dyDescent="0.25">
      <c r="B39" s="18"/>
      <c r="C39" s="10"/>
      <c r="D39" s="10"/>
      <c r="E39" s="10"/>
      <c r="F39" s="10"/>
      <c r="G39" s="10"/>
      <c r="H39" s="11"/>
      <c r="I39" s="19"/>
      <c r="J39" s="19"/>
      <c r="K39" s="12"/>
      <c r="L39" s="13"/>
      <c r="M39" s="13"/>
      <c r="N39" s="13"/>
      <c r="O39" s="13"/>
      <c r="P39" s="13"/>
      <c r="Q39" s="13"/>
    </row>
    <row r="40" spans="1:17" ht="85.5" customHeight="1" x14ac:dyDescent="0.25">
      <c r="B40" s="18"/>
      <c r="C40" s="10"/>
      <c r="D40" s="10"/>
      <c r="E40" s="10"/>
      <c r="F40" s="10"/>
      <c r="G40" s="10"/>
      <c r="H40" s="11"/>
      <c r="I40" s="19"/>
      <c r="J40" s="19"/>
      <c r="K40" s="12"/>
      <c r="L40" s="13"/>
      <c r="M40" s="13"/>
      <c r="N40" s="13"/>
      <c r="O40" s="13"/>
      <c r="P40" s="13"/>
      <c r="Q40" s="13"/>
    </row>
    <row r="41" spans="1:17" ht="39" customHeight="1" x14ac:dyDescent="0.25">
      <c r="B41" s="18"/>
      <c r="C41" s="10"/>
      <c r="D41" s="10"/>
      <c r="E41" s="10"/>
      <c r="F41" s="10"/>
      <c r="G41" s="10"/>
      <c r="H41" s="11"/>
      <c r="I41" s="19"/>
      <c r="J41" s="19"/>
      <c r="K41" s="12"/>
      <c r="L41" s="13"/>
      <c r="M41" s="13"/>
      <c r="N41" s="13"/>
      <c r="O41" s="13"/>
      <c r="P41" s="13"/>
      <c r="Q41" s="13"/>
    </row>
    <row r="42" spans="1:17" ht="39" customHeight="1" x14ac:dyDescent="0.25">
      <c r="B42" s="18"/>
      <c r="C42" s="10"/>
      <c r="D42" s="10"/>
      <c r="E42" s="10"/>
      <c r="F42" s="10"/>
      <c r="G42" s="10"/>
      <c r="H42" s="11"/>
      <c r="I42" s="19"/>
      <c r="J42" s="19"/>
      <c r="K42" s="12"/>
      <c r="L42" s="13"/>
      <c r="M42" s="13"/>
      <c r="N42" s="13"/>
      <c r="O42" s="13"/>
      <c r="P42" s="13"/>
      <c r="Q42" s="13"/>
    </row>
    <row r="43" spans="1:17" ht="104.25" customHeight="1" x14ac:dyDescent="0.25">
      <c r="B43" s="18"/>
      <c r="C43" s="10"/>
      <c r="D43" s="10"/>
      <c r="E43" s="10"/>
      <c r="F43" s="10"/>
      <c r="G43" s="10"/>
      <c r="H43" s="11"/>
      <c r="I43" s="19"/>
      <c r="J43" s="19"/>
      <c r="K43" s="12"/>
      <c r="L43" s="13"/>
      <c r="M43" s="13"/>
      <c r="N43" s="13"/>
      <c r="O43" s="13"/>
      <c r="P43" s="13"/>
      <c r="Q43" s="13"/>
    </row>
    <row r="44" spans="1:17" ht="100.5" customHeight="1" x14ac:dyDescent="0.25">
      <c r="B44" s="18"/>
      <c r="C44" s="10"/>
      <c r="D44" s="10"/>
      <c r="E44" s="10"/>
      <c r="F44" s="10"/>
      <c r="G44" s="10"/>
      <c r="H44" s="11"/>
      <c r="I44" s="19"/>
      <c r="J44" s="19"/>
      <c r="K44" s="12"/>
      <c r="L44" s="13"/>
      <c r="M44" s="13"/>
      <c r="N44" s="13"/>
      <c r="O44" s="13"/>
      <c r="P44" s="13"/>
      <c r="Q44" s="13"/>
    </row>
    <row r="45" spans="1:17" ht="39" customHeight="1" x14ac:dyDescent="0.25">
      <c r="B45" s="18"/>
      <c r="E45" s="10"/>
      <c r="F45" s="10"/>
      <c r="G45" s="10"/>
      <c r="H45" s="11"/>
      <c r="I45" s="19"/>
      <c r="J45" s="19"/>
      <c r="K45" s="12"/>
    </row>
    <row r="46" spans="1:17" ht="39" customHeight="1" x14ac:dyDescent="0.25">
      <c r="B46" s="18"/>
      <c r="E46" s="10"/>
      <c r="F46" s="10"/>
      <c r="G46" s="10"/>
      <c r="H46" s="11"/>
      <c r="I46" s="19"/>
      <c r="J46" s="19"/>
      <c r="K46" s="12"/>
    </row>
    <row r="47" spans="1:17" ht="39" customHeight="1" x14ac:dyDescent="0.25">
      <c r="B47" s="18"/>
      <c r="E47" s="10"/>
      <c r="F47" s="10"/>
      <c r="G47" s="10"/>
      <c r="H47" s="11"/>
      <c r="I47" s="19"/>
      <c r="J47" s="19"/>
      <c r="K47" s="12"/>
    </row>
    <row r="48" spans="1:17" ht="39" customHeight="1" x14ac:dyDescent="0.25">
      <c r="B48" s="18"/>
      <c r="E48" s="10"/>
      <c r="F48" s="10"/>
      <c r="G48" s="10"/>
      <c r="H48" s="11"/>
      <c r="I48" s="19"/>
      <c r="J48" s="19"/>
      <c r="K48" s="12"/>
    </row>
    <row r="49" spans="2:11" ht="39" customHeight="1" x14ac:dyDescent="0.25">
      <c r="B49" s="18"/>
      <c r="E49" s="10"/>
      <c r="F49" s="10"/>
      <c r="G49" s="10"/>
      <c r="H49" s="11"/>
      <c r="I49" s="19"/>
      <c r="J49" s="19"/>
      <c r="K49" s="12"/>
    </row>
    <row r="50" spans="2:11" ht="40.5" customHeight="1" x14ac:dyDescent="0.25">
      <c r="B50" s="18"/>
      <c r="E50" s="10"/>
      <c r="F50" s="10"/>
      <c r="G50" s="10"/>
      <c r="H50" s="11"/>
      <c r="I50" s="19"/>
      <c r="J50" s="19"/>
      <c r="K50" s="12"/>
    </row>
    <row r="51" spans="2:11" ht="40.5" customHeight="1" x14ac:dyDescent="0.25">
      <c r="B51" s="18"/>
      <c r="E51" s="10"/>
      <c r="F51" s="10"/>
      <c r="G51" s="10"/>
      <c r="H51" s="11"/>
      <c r="I51" s="19"/>
      <c r="J51" s="19"/>
      <c r="K51" s="12"/>
    </row>
    <row r="52" spans="2:11" ht="40.5" customHeight="1" x14ac:dyDescent="0.25">
      <c r="B52" s="18"/>
      <c r="E52" s="10"/>
      <c r="F52" s="10"/>
      <c r="G52" s="10"/>
      <c r="H52" s="11"/>
      <c r="I52" s="19"/>
      <c r="J52" s="19"/>
      <c r="K52" s="12"/>
    </row>
    <row r="53" spans="2:11" ht="40.5" customHeight="1" x14ac:dyDescent="0.25">
      <c r="B53" s="18"/>
      <c r="E53" s="10"/>
      <c r="F53" s="10"/>
      <c r="G53" s="10"/>
      <c r="H53" s="11"/>
      <c r="I53" s="19"/>
      <c r="J53" s="19"/>
      <c r="K53" s="12"/>
    </row>
    <row r="54" spans="2:11" ht="40.5" customHeight="1" x14ac:dyDescent="0.25">
      <c r="B54" s="18"/>
      <c r="E54" s="10"/>
      <c r="F54" s="10"/>
      <c r="G54" s="10"/>
      <c r="H54" s="11"/>
      <c r="I54" s="19"/>
      <c r="J54" s="19"/>
      <c r="K54" s="12"/>
    </row>
    <row r="55" spans="2:11" ht="40.5" customHeight="1" x14ac:dyDescent="0.25">
      <c r="B55" s="18"/>
      <c r="E55" s="10"/>
      <c r="F55" s="10"/>
      <c r="G55" s="10"/>
      <c r="H55" s="11"/>
      <c r="I55" s="19"/>
      <c r="J55" s="19"/>
      <c r="K55" s="12"/>
    </row>
    <row r="56" spans="2:11" ht="40.5" customHeight="1" x14ac:dyDescent="0.25">
      <c r="B56" s="18"/>
      <c r="E56" s="10"/>
      <c r="F56" s="10"/>
      <c r="G56" s="10"/>
      <c r="H56" s="11"/>
      <c r="I56" s="19"/>
      <c r="J56" s="19"/>
      <c r="K56" s="12"/>
    </row>
    <row r="57" spans="2:11" ht="40.5" customHeight="1" x14ac:dyDescent="0.25">
      <c r="B57" s="18"/>
      <c r="E57" s="10"/>
      <c r="F57" s="10"/>
      <c r="G57" s="10"/>
      <c r="H57" s="11"/>
      <c r="I57" s="19"/>
      <c r="J57" s="19"/>
      <c r="K57" s="12"/>
    </row>
    <row r="58" spans="2:11" ht="40.5" customHeight="1" x14ac:dyDescent="0.25">
      <c r="B58" s="18"/>
      <c r="E58" s="10"/>
      <c r="F58" s="10"/>
      <c r="G58" s="10"/>
      <c r="H58" s="11"/>
      <c r="I58" s="19"/>
      <c r="J58" s="19"/>
      <c r="K58" s="12"/>
    </row>
    <row r="59" spans="2:11" ht="76.5" customHeight="1" x14ac:dyDescent="0.25">
      <c r="B59" s="18"/>
      <c r="E59" s="10"/>
      <c r="F59" s="10"/>
      <c r="G59" s="10"/>
      <c r="H59" s="11"/>
      <c r="I59" s="19"/>
      <c r="J59" s="19"/>
      <c r="K59" s="12"/>
    </row>
    <row r="60" spans="2:11" ht="48" customHeight="1" x14ac:dyDescent="0.25">
      <c r="B60" s="18"/>
      <c r="E60" s="10"/>
      <c r="F60" s="10"/>
      <c r="G60" s="10"/>
      <c r="H60" s="11"/>
      <c r="I60" s="19"/>
      <c r="J60" s="19"/>
      <c r="K60" s="12"/>
    </row>
    <row r="61" spans="2:11" ht="48" customHeight="1" x14ac:dyDescent="0.25">
      <c r="B61" s="18"/>
      <c r="E61" s="10"/>
      <c r="F61" s="10"/>
      <c r="G61" s="10"/>
      <c r="H61" s="11"/>
      <c r="I61" s="19"/>
      <c r="J61" s="19"/>
      <c r="K61" s="12"/>
    </row>
    <row r="62" spans="2:11" ht="48" customHeight="1" x14ac:dyDescent="0.25">
      <c r="B62" s="18"/>
      <c r="E62" s="10"/>
      <c r="F62" s="10"/>
      <c r="G62" s="10"/>
      <c r="H62" s="11"/>
      <c r="I62" s="19"/>
      <c r="J62" s="19"/>
      <c r="K62" s="12"/>
    </row>
    <row r="63" spans="2:11" ht="48" customHeight="1" x14ac:dyDescent="0.25">
      <c r="B63" s="18"/>
      <c r="E63" s="10"/>
      <c r="F63" s="10"/>
      <c r="G63" s="10"/>
      <c r="H63" s="11"/>
      <c r="I63" s="19"/>
      <c r="J63" s="19"/>
      <c r="K63" s="12"/>
    </row>
    <row r="64" spans="2:11" ht="48" customHeight="1" x14ac:dyDescent="0.25">
      <c r="B64" s="18"/>
      <c r="E64" s="10"/>
      <c r="F64" s="10"/>
      <c r="G64" s="10"/>
      <c r="H64" s="11"/>
      <c r="I64" s="19"/>
      <c r="J64" s="19"/>
      <c r="K64" s="12"/>
    </row>
    <row r="65" spans="2:11" ht="48" customHeight="1" x14ac:dyDescent="0.25">
      <c r="B65" s="18"/>
      <c r="E65" s="10"/>
      <c r="F65" s="10"/>
      <c r="G65" s="10"/>
      <c r="H65" s="11"/>
      <c r="I65" s="19"/>
      <c r="J65" s="19"/>
      <c r="K65" s="12"/>
    </row>
    <row r="66" spans="2:11" ht="48" customHeight="1" x14ac:dyDescent="0.25">
      <c r="B66" s="18"/>
      <c r="E66" s="10"/>
      <c r="F66" s="10"/>
      <c r="G66" s="10"/>
      <c r="H66" s="11"/>
      <c r="I66" s="19"/>
      <c r="J66" s="19"/>
      <c r="K66" s="12"/>
    </row>
    <row r="67" spans="2:11" ht="48" customHeight="1" x14ac:dyDescent="0.25">
      <c r="B67" s="18"/>
      <c r="E67" s="10"/>
      <c r="F67" s="10"/>
      <c r="G67" s="10"/>
      <c r="H67" s="11"/>
      <c r="I67" s="19"/>
      <c r="J67" s="19"/>
      <c r="K67" s="12"/>
    </row>
    <row r="68" spans="2:11" ht="48" customHeight="1" x14ac:dyDescent="0.25">
      <c r="B68" s="18"/>
      <c r="E68" s="10"/>
      <c r="F68" s="10"/>
      <c r="G68" s="10"/>
      <c r="H68" s="11"/>
      <c r="I68" s="19"/>
      <c r="J68" s="19"/>
      <c r="K68" s="12"/>
    </row>
    <row r="69" spans="2:11" ht="48" customHeight="1" x14ac:dyDescent="0.25">
      <c r="B69" s="18"/>
      <c r="E69" s="10"/>
      <c r="F69" s="10"/>
      <c r="G69" s="10"/>
      <c r="H69" s="11"/>
      <c r="I69" s="19"/>
      <c r="J69" s="19"/>
      <c r="K69" s="12"/>
    </row>
    <row r="70" spans="2:11" ht="48" customHeight="1" x14ac:dyDescent="0.25">
      <c r="B70" s="18"/>
      <c r="E70" s="10"/>
      <c r="F70" s="10"/>
      <c r="G70" s="10"/>
      <c r="H70" s="11"/>
      <c r="I70" s="19"/>
      <c r="J70" s="19"/>
      <c r="K70" s="12"/>
    </row>
    <row r="71" spans="2:11" ht="48" customHeight="1" x14ac:dyDescent="0.25">
      <c r="B71" s="18"/>
      <c r="E71" s="10"/>
      <c r="F71" s="10"/>
      <c r="G71" s="10"/>
      <c r="H71" s="11"/>
      <c r="I71" s="19"/>
      <c r="J71" s="19"/>
      <c r="K71" s="12"/>
    </row>
    <row r="72" spans="2:11" ht="38.25" customHeight="1" x14ac:dyDescent="0.25">
      <c r="B72" s="18"/>
      <c r="E72" s="10"/>
      <c r="F72" s="10"/>
      <c r="G72" s="10"/>
      <c r="H72" s="11"/>
      <c r="I72" s="19"/>
      <c r="J72" s="19"/>
      <c r="K72" s="12"/>
    </row>
    <row r="73" spans="2:11" ht="38.25" customHeight="1" x14ac:dyDescent="0.25">
      <c r="B73" s="18"/>
      <c r="E73" s="10"/>
      <c r="F73" s="10"/>
      <c r="G73" s="10"/>
      <c r="H73" s="11"/>
      <c r="I73" s="19"/>
      <c r="J73" s="19"/>
      <c r="K73" s="12"/>
    </row>
    <row r="74" spans="2:11" ht="38.25" customHeight="1" x14ac:dyDescent="0.25">
      <c r="B74" s="18"/>
      <c r="E74" s="10"/>
      <c r="F74" s="10"/>
      <c r="G74" s="10"/>
      <c r="H74" s="11"/>
      <c r="I74" s="19"/>
      <c r="J74" s="19"/>
      <c r="K74" s="12"/>
    </row>
    <row r="75" spans="2:11" ht="38.25" customHeight="1" x14ac:dyDescent="0.25">
      <c r="B75" s="18"/>
      <c r="E75" s="10"/>
      <c r="F75" s="10"/>
      <c r="G75" s="10"/>
      <c r="H75" s="11"/>
      <c r="I75" s="19"/>
      <c r="J75" s="19"/>
      <c r="K75" s="12"/>
    </row>
    <row r="76" spans="2:11" ht="54.75" customHeight="1" x14ac:dyDescent="0.25">
      <c r="B76" s="18"/>
      <c r="E76" s="10"/>
      <c r="F76" s="10"/>
      <c r="G76" s="10"/>
      <c r="H76" s="11"/>
      <c r="I76" s="19"/>
      <c r="J76" s="19"/>
      <c r="K76" s="12"/>
    </row>
    <row r="77" spans="2:11" ht="38.25" customHeight="1" x14ac:dyDescent="0.25">
      <c r="B77" s="18"/>
      <c r="E77" s="10"/>
      <c r="F77" s="10"/>
      <c r="G77" s="10"/>
      <c r="H77" s="11"/>
      <c r="I77" s="19"/>
      <c r="J77" s="19"/>
      <c r="K77" s="12"/>
    </row>
    <row r="78" spans="2:11" ht="38.25" customHeight="1" x14ac:dyDescent="0.25">
      <c r="B78" s="18"/>
      <c r="E78" s="10"/>
      <c r="F78" s="10"/>
      <c r="G78" s="10"/>
      <c r="H78" s="11"/>
      <c r="I78" s="19"/>
      <c r="J78" s="19"/>
      <c r="K78" s="12"/>
    </row>
    <row r="79" spans="2:11" ht="38.25" customHeight="1" x14ac:dyDescent="0.25">
      <c r="B79" s="18"/>
      <c r="E79" s="10"/>
      <c r="F79" s="10"/>
      <c r="G79" s="10"/>
      <c r="H79" s="11"/>
      <c r="I79" s="19"/>
      <c r="J79" s="19"/>
      <c r="K79" s="12"/>
    </row>
  </sheetData>
  <phoneticPr fontId="4" type="noConversion"/>
  <printOptions gridLines="1"/>
  <pageMargins left="0.25" right="0.25" top="0.75" bottom="0.75" header="0.3" footer="0.3"/>
  <pageSetup paperSize="9" scale="62" fitToHeight="0" orientation="portrait" r:id="rId1"/>
  <headerFooter>
    <oddHeader>&amp;C全民健康保險藥品價格明細表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11004</vt:lpstr>
      <vt:lpstr>'11004'!Print_Area</vt:lpstr>
      <vt:lpstr>'11004'!Print_Titles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2021-04-22T11:05:20Z</dcterms:modified>
</cp:coreProperties>
</file>