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-每月藥價公告\1121220操作日-11301\5-b5提供資訊組\"/>
    </mc:Choice>
  </mc:AlternateContent>
  <xr:revisionPtr revIDLastSave="0" documentId="8_{D29B2C8D-E84D-460B-9F07-FF96EB8C4982}" xr6:coauthVersionLast="36" xr6:coauthVersionMax="36" xr10:uidLastSave="{00000000-0000-0000-0000-000000000000}"/>
  <bookViews>
    <workbookView xWindow="0" yWindow="0" windowWidth="23040" windowHeight="7908" xr2:uid="{7DFEE875-839F-40A3-9C09-5EF18ED4DE89}"/>
  </bookViews>
  <sheets>
    <sheet name="發文11301" sheetId="1" r:id="rId1"/>
  </sheets>
  <externalReferences>
    <externalReference r:id="rId2"/>
  </externalReferences>
  <definedNames>
    <definedName name="_xlnm._FilterDatabase" localSheetId="0" hidden="1">發文11301!$A$1:$N$103</definedName>
    <definedName name="_xlnm.Print_Area" localSheetId="0">發文11301!$A$1:$K$103</definedName>
    <definedName name="_xlnm.Print_Titles" localSheetId="0">發文11301!$1:$1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3" i="1" l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M3" i="1"/>
  <c r="L3" i="1"/>
  <c r="M2" i="1"/>
  <c r="L2" i="1"/>
</calcChain>
</file>

<file path=xl/sharedStrings.xml><?xml version="1.0" encoding="utf-8"?>
<sst xmlns="http://schemas.openxmlformats.org/spreadsheetml/2006/main" count="678" uniqueCount="392">
  <si>
    <t>項次</t>
    <phoneticPr fontId="4" type="noConversion"/>
  </si>
  <si>
    <t>發文號</t>
    <phoneticPr fontId="4" type="noConversion"/>
  </si>
  <si>
    <t>健保代碼</t>
  </si>
  <si>
    <t>藥品名稱</t>
  </si>
  <si>
    <t>廠牌</t>
  </si>
  <si>
    <t>成分及含量</t>
  </si>
  <si>
    <t>劑型</t>
  </si>
  <si>
    <t>規格量</t>
  </si>
  <si>
    <t>原核定價</t>
  </si>
  <si>
    <t>新核定價</t>
  </si>
  <si>
    <t>生效日期</t>
    <phoneticPr fontId="4" type="noConversion"/>
  </si>
  <si>
    <t>A004188417</t>
  </si>
  <si>
    <t>F.A.D. EYE OINTMENT</t>
  </si>
  <si>
    <t>綠洲化學工業有限公司</t>
  </si>
  <si>
    <t>FLAVINEADENINE DINUCLEOTIDE 1 MG/GM</t>
  </si>
  <si>
    <t>點眼膏劑</t>
  </si>
  <si>
    <t>3.5 GM</t>
  </si>
  <si>
    <t>113/02/01</t>
  </si>
  <si>
    <t>A004488421</t>
  </si>
  <si>
    <t>BISMING EYE DROPS</t>
  </si>
  <si>
    <t>AZULENE WATER SOLUBLE 0.2 MG/ML</t>
  </si>
  <si>
    <t>點眼液劑</t>
  </si>
  <si>
    <t>5 ML</t>
  </si>
  <si>
    <t>A004489417</t>
  </si>
  <si>
    <t>COLIMYCIN EYE OINTMENT</t>
  </si>
  <si>
    <t>COLISTIN (METHASULFANATE SODIUM) 5 MG/GM</t>
  </si>
  <si>
    <t>A004491417</t>
  </si>
  <si>
    <t>ERYSMYCIN EYE OINTMENT</t>
  </si>
  <si>
    <t>ERYTHROMYCIN LACTOBIONATE 5 MG/GM</t>
  </si>
  <si>
    <t>A008645417</t>
  </si>
  <si>
    <t>PZULEN EYE OINTMENT "OASIS"</t>
  </si>
  <si>
    <t>PREDNISOLONE 5 MG/GM</t>
  </si>
  <si>
    <t>A011762238</t>
  </si>
  <si>
    <t>SULIVITA INJECTION 100MG</t>
  </si>
  <si>
    <t>壽元化學工業股份有限公司</t>
  </si>
  <si>
    <t>THIAMINE DISULFIDE 5 MG/ML</t>
  </si>
  <si>
    <t>注射劑</t>
  </si>
  <si>
    <t>20 ML</t>
  </si>
  <si>
    <t>A011921238</t>
  </si>
  <si>
    <t>CHINLIVITA INJECTION</t>
  </si>
  <si>
    <t>THIAMINE DISULFIDE 2.5 MG/ML</t>
  </si>
  <si>
    <t>A013955100</t>
  </si>
  <si>
    <t>ORCIPRENALINE TABLETS "S.Y."</t>
  </si>
  <si>
    <t>METAPROTERENOL SULFATE(=ORCIPRENALINE SULFATE) 20 MG</t>
  </si>
  <si>
    <t>錠劑</t>
  </si>
  <si>
    <t>A015578100</t>
  </si>
  <si>
    <t>MEBENDAZOLE TABLETS "CHI SHENG"</t>
  </si>
  <si>
    <t>濟生醫藥生技股份有限公司</t>
  </si>
  <si>
    <t>MEBENDAZOLE 100 MG</t>
  </si>
  <si>
    <t>A015988229</t>
  </si>
  <si>
    <t>LINCOMYCIN HYDROCHLORIDE INJECTION "Y.F."</t>
  </si>
  <si>
    <t>永豐化學工業股份有限公司</t>
  </si>
  <si>
    <t>LINCOMYCIN (HCL) 300 MG/ML</t>
  </si>
  <si>
    <t>10 ML</t>
  </si>
  <si>
    <t>A016506100</t>
  </si>
  <si>
    <t>DEXTROMETHORPHAN HBR TABLETS "P.J."</t>
  </si>
  <si>
    <t>北進國際有限公司</t>
  </si>
  <si>
    <t>DEXTROMETHORPHAN HBR 15 MG</t>
  </si>
  <si>
    <t>A016508100</t>
  </si>
  <si>
    <t>BISOLDIN TABLETS (BROMHEXINE) "P.J."</t>
  </si>
  <si>
    <t>BROMHEXINE HCL 8 MG</t>
  </si>
  <si>
    <t>A016509100</t>
  </si>
  <si>
    <t>ACETAMINOPHEN TABLETS "P.J."</t>
  </si>
  <si>
    <t>ACETAMINOPHEN (=PARACETAMOL) 500 MG</t>
  </si>
  <si>
    <t>A016838100</t>
  </si>
  <si>
    <t>KETOPROFEN CAPSULES 50MG "P.J."</t>
  </si>
  <si>
    <t>KETOPROFEN 50 MG</t>
  </si>
  <si>
    <t>膠囊劑</t>
  </si>
  <si>
    <t>A018155100</t>
  </si>
  <si>
    <t>BUCLIZINE TABLETS "P.J."</t>
  </si>
  <si>
    <t>BUCLIZINE 2HCL 25 MG</t>
  </si>
  <si>
    <t>A018160100</t>
  </si>
  <si>
    <t>DEHYDRI S.C. TABLETS "P.J."</t>
  </si>
  <si>
    <t>RESERPINE 0.1 MG</t>
  </si>
  <si>
    <t>糖衣錠</t>
  </si>
  <si>
    <t>A018162100</t>
  </si>
  <si>
    <t>PAINTYL TABLETS "P.J."</t>
  </si>
  <si>
    <t>DICYCLOMINE HCL 10 MG</t>
  </si>
  <si>
    <t>A018959100</t>
  </si>
  <si>
    <t>POLYASE TABLETS "P.J."</t>
  </si>
  <si>
    <t>DIASTASE BIO- 30 MG</t>
  </si>
  <si>
    <t>A019039100</t>
  </si>
  <si>
    <t>KOCHANIIN TABLETS (CLONIDINE) "S.Y."</t>
  </si>
  <si>
    <t>CLONIDINE HCL 0.15 MG</t>
  </si>
  <si>
    <t>A019444100</t>
  </si>
  <si>
    <t>MEBENDAZOLE TABLETS "S.Y."</t>
  </si>
  <si>
    <t>A019577100</t>
  </si>
  <si>
    <t>BACTALIN TABLETS "S.Y."</t>
  </si>
  <si>
    <t>SULFAMETHOXAZOLE 400 MG</t>
  </si>
  <si>
    <t>A019947100</t>
  </si>
  <si>
    <t>NOSCAPINE TABLETS "C.L."</t>
  </si>
  <si>
    <t>嘉林藥品有限公司</t>
  </si>
  <si>
    <t>NOSCAPINE 20 MG</t>
  </si>
  <si>
    <t>A020044100</t>
  </si>
  <si>
    <t>SIOFULIN TABLETS (DICLOFENAC) "S.Y."</t>
  </si>
  <si>
    <t>DICLOFENAC SODIUM 25 MG</t>
  </si>
  <si>
    <t>A020256100</t>
  </si>
  <si>
    <t>SADIXIN TABLETS (NALIDIXIC ACID) "S.Y."</t>
  </si>
  <si>
    <t>NALIDIXIC ACID 500 MG</t>
  </si>
  <si>
    <t>A020843212</t>
  </si>
  <si>
    <t>Dicyclomine Injection "K.S."</t>
  </si>
  <si>
    <t>國信藥品股份有限公司</t>
  </si>
  <si>
    <t>DICYCLOMINE HCL 10 MG/ML</t>
  </si>
  <si>
    <t>2 ML</t>
  </si>
  <si>
    <t>A021148100</t>
  </si>
  <si>
    <t>TRIAMCINOLONE TABLETS "S.Y."</t>
  </si>
  <si>
    <t>TRIAMCINOLONE 4 MG</t>
  </si>
  <si>
    <t>A021719438</t>
  </si>
  <si>
    <t>NASAL SPRAY "NYSCO"</t>
  </si>
  <si>
    <t>尼斯可生技股份有限公司</t>
  </si>
  <si>
    <t>NAPHAZOLINE NITRATE 0.5 MG/ML</t>
  </si>
  <si>
    <t>鼻用噴液劑</t>
  </si>
  <si>
    <t>A022226212</t>
  </si>
  <si>
    <t>SULOFAGEN INJECTION</t>
  </si>
  <si>
    <t>RIBOFLAVIN PHOSPHATE SODIUM 2.5 MG/ML</t>
  </si>
  <si>
    <t>A022407100</t>
  </si>
  <si>
    <t>KETOPROFEN CAPSULES 50MG "CHI SHENG"</t>
  </si>
  <si>
    <t>A022999100</t>
  </si>
  <si>
    <t>IMOLI CAPSULES (LOPERAMIDE) "N.T."</t>
  </si>
  <si>
    <t>南都化學製藥股份有限公司</t>
  </si>
  <si>
    <t>LOPERAMIDE HCL 2 MG</t>
  </si>
  <si>
    <t>A026008100</t>
  </si>
  <si>
    <t>PENSALINE S.C. TABLETS 25MG (DIPYRIDAMOLE) "S</t>
  </si>
  <si>
    <t>世達藥品工業股份有限公司</t>
  </si>
  <si>
    <t>DIPYRIDAMOLE 25 MG</t>
  </si>
  <si>
    <t>A026742100</t>
  </si>
  <si>
    <t>UCOL TABLETS</t>
  </si>
  <si>
    <t>MAGNESIUM OXIDE 40 MG</t>
  </si>
  <si>
    <t>A027123100</t>
  </si>
  <si>
    <t>AMOCILLIN CAPSULES 500MG (AMOXICILLIN) "CHI SHENG"</t>
  </si>
  <si>
    <t>AMOXYCILLIN (TRIHYDRATE) 500 MG</t>
  </si>
  <si>
    <t>A033166100</t>
  </si>
  <si>
    <t>BROMPHENIRAMINE MALEATE TABLETS "Y.C."</t>
  </si>
  <si>
    <t>元宙化學製藥股份有限公司</t>
  </si>
  <si>
    <t>BROMPHENIRAMINE MALEATE 4 MG</t>
  </si>
  <si>
    <t>A033191100</t>
  </si>
  <si>
    <t>PARKER TABLETS 8MG (BROMHEXINE HCL)"Y.C."</t>
  </si>
  <si>
    <t>A039279277</t>
  </si>
  <si>
    <t>Y.F. NO.4 INJECTION "Y.F."</t>
  </si>
  <si>
    <t>SODIUM CHLORIDE 5.96 MG/ML</t>
  </si>
  <si>
    <t>500 ML</t>
  </si>
  <si>
    <t>A058008212</t>
  </si>
  <si>
    <t>ASCOLIN INJECTION</t>
  </si>
  <si>
    <t>ASCORBIC ACID (=VIT C) 50 MG/ML</t>
  </si>
  <si>
    <t>A058010212</t>
  </si>
  <si>
    <t>METALIN-C INJECTION</t>
  </si>
  <si>
    <t>THIAMINE HCL (=THIAMINE CHLORIDE HYDROCHLORIDE) 10 MG/ML</t>
  </si>
  <si>
    <t>AB41956100</t>
  </si>
  <si>
    <t>CARTALOC TABLETS 100MG "S.C." (METOPROLOL TARTRATE)</t>
  </si>
  <si>
    <t>十全實業股份有限公司</t>
  </si>
  <si>
    <t>METOPROLOL TARTRATE 100 MG</t>
  </si>
  <si>
    <t>AB45668100</t>
  </si>
  <si>
    <t>VALNON E.C TABLETS "S.C."</t>
  </si>
  <si>
    <t>VALPROATE SODIUM 200 MG</t>
  </si>
  <si>
    <t>腸溶錠</t>
  </si>
  <si>
    <t>AC02589100</t>
  </si>
  <si>
    <t>DIPORAX S.C. TABLETS</t>
  </si>
  <si>
    <t>強生化學製藥廠股份有限公司</t>
  </si>
  <si>
    <t>CHLORDIAZEPOXIDE HCL 5 MG</t>
  </si>
  <si>
    <t>AC10066277</t>
  </si>
  <si>
    <t>FRUCTOSE INJECTION 5%</t>
  </si>
  <si>
    <t>臺灣大塚製藥股份有公司中壢工廠</t>
  </si>
  <si>
    <t>FRUCTOSE (=LAEVULOSE) 50 MG/ML</t>
  </si>
  <si>
    <t>AC16144100</t>
  </si>
  <si>
    <t>CINNARIZINE TABLETS "S.T."</t>
  </si>
  <si>
    <t>CINNARIZINE 25 MG</t>
  </si>
  <si>
    <t>AC16464100</t>
  </si>
  <si>
    <t>PREDNISOLONE TABLETS "P.J."</t>
  </si>
  <si>
    <t>PREDNISOLONE 5 MG</t>
  </si>
  <si>
    <t>AC23466100</t>
  </si>
  <si>
    <t>TRIFLUOPERAZINE HCL TABLETS "S.C."</t>
  </si>
  <si>
    <t>TRIFLUOPERAZINE (HCL) 1 MG</t>
  </si>
  <si>
    <t>AC24592100</t>
  </si>
  <si>
    <t>SULMIN TABLETS</t>
  </si>
  <si>
    <t>SULFAMETHOXAZOLE 250 MG</t>
  </si>
  <si>
    <t>AC25541100</t>
  </si>
  <si>
    <t>SILYMARIN F.C. TABLETS 35MG</t>
  </si>
  <si>
    <t>EXSICCATED FRUCTUS CARDUI MARIAE EXTRACT 35 MG</t>
  </si>
  <si>
    <t>膜衣錠</t>
  </si>
  <si>
    <t>AC255411G0</t>
  </si>
  <si>
    <t>SILYMARIN F.C. TABLETS 35MG(鋁箔/膠箔)</t>
  </si>
  <si>
    <t>SILYMARIN (FRUCTUS CARDUI MARIAE EXTRACT) 35 MG</t>
  </si>
  <si>
    <t>AC26511100</t>
  </si>
  <si>
    <t>LICOU TABLETS "S.Y."</t>
  </si>
  <si>
    <t>TERPIN HYDRATE 40 MG</t>
  </si>
  <si>
    <t>AC27261100</t>
  </si>
  <si>
    <t>NIPAM TABLETS 30MG (NEFOPAM)</t>
  </si>
  <si>
    <t>安力圻生技股份有限公司</t>
  </si>
  <si>
    <t>NEFOPAM HCL 30 MG</t>
  </si>
  <si>
    <t>AC33178100</t>
  </si>
  <si>
    <t>MEZOLE TABLETS 100MG "Y.C." (MEBENDAZOLE)</t>
  </si>
  <si>
    <t>AC35266238</t>
  </si>
  <si>
    <t>GITOSE 20% INJECTION "N.K." (DEXTROSE)</t>
  </si>
  <si>
    <t>南光化學製藥股份有限公司</t>
  </si>
  <si>
    <t>DEXTROSE 200 MG/ML</t>
  </si>
  <si>
    <t>AC36431100</t>
  </si>
  <si>
    <t>GLIBETIN TABLETS 5MG (GLIPIZIDE)"JOHNSON"</t>
  </si>
  <si>
    <t>GLIPIZIDE 5 MG</t>
  </si>
  <si>
    <t>AC45581100</t>
  </si>
  <si>
    <t>PAROXE F.C TABLETS 20MG</t>
  </si>
  <si>
    <t>PAROXETINE HYDROCHLORIDE 20 MG</t>
  </si>
  <si>
    <t>AC45620100</t>
  </si>
  <si>
    <t>BAMBEROL TAB. 10MG "S.C"</t>
  </si>
  <si>
    <t>BAMBUTEROL HYDROCHLORIDE 10 MG</t>
  </si>
  <si>
    <t>AC49452100</t>
  </si>
  <si>
    <t>LEVONOLON F.C. TABLETS 500 MG</t>
  </si>
  <si>
    <t>美商亞培股份有限公司台灣分公司</t>
  </si>
  <si>
    <t>LEVOFLOXACIN 500 MG</t>
  </si>
  <si>
    <t>AC60145263</t>
  </si>
  <si>
    <t>VORISAM LYOPHILIZED POWDER FOR INJECTION 200MG</t>
  </si>
  <si>
    <t>博謙生技股份有限公司</t>
  </si>
  <si>
    <t>VORICONAZOLE 200 MG</t>
  </si>
  <si>
    <t>凍晶注射劑</t>
  </si>
  <si>
    <t>200 MG</t>
  </si>
  <si>
    <t>B022143100</t>
  </si>
  <si>
    <t>INDERAL TABLETS 10MG</t>
  </si>
  <si>
    <t>臺灣阿斯特捷利康股份有限公司</t>
  </si>
  <si>
    <t>PROPRANOLOL HCL 10 MG</t>
  </si>
  <si>
    <t>BA26108100</t>
  </si>
  <si>
    <t>LETARA FILM-COATED TABLETS 2.5MG(30粒/鋁箔盒裝)</t>
  </si>
  <si>
    <t>盛益貿易有限公司</t>
  </si>
  <si>
    <t>LETROZOLE 2.5 MG</t>
  </si>
  <si>
    <t>BB26025209</t>
  </si>
  <si>
    <t>Ceftriaxone "Alvogen" 1g Powder for solution for IV Injection</t>
  </si>
  <si>
    <t>美時化學製藥股份有限公司</t>
  </si>
  <si>
    <t>CEFTRIAXONE (DISODIUM 3.5 H2O) 1 GM</t>
  </si>
  <si>
    <t>1 GM</t>
  </si>
  <si>
    <t>BC05819100</t>
  </si>
  <si>
    <t>PROGYLUTON S.C. TABLETS</t>
  </si>
  <si>
    <t>臺灣拜耳股份有限公司</t>
  </si>
  <si>
    <t>ESTRADIOL 17-VALERINATE 2 MG</t>
  </si>
  <si>
    <t>BC09115100</t>
  </si>
  <si>
    <t>MYLERAN BUSULPHAN TABLETS 2MG</t>
  </si>
  <si>
    <t>安沛國際有限公司</t>
  </si>
  <si>
    <t>BUSULFAN 2 MG</t>
  </si>
  <si>
    <t>BC16710421</t>
  </si>
  <si>
    <t>MYDRIACYL  0.5 % OPHTHALMIC SOLUTION (R)</t>
  </si>
  <si>
    <t>瑞士商愛爾康大藥廠股份有限公司台灣分公司</t>
  </si>
  <si>
    <t>TROPICAMIDE 5 MG/ML</t>
  </si>
  <si>
    <t>BC19000100</t>
  </si>
  <si>
    <t>MST CONTINUS TABLETS 60MG</t>
  </si>
  <si>
    <t>衛生福利部食品藥物管理署管制藥品製藥工廠</t>
  </si>
  <si>
    <t>MORPHINE SULFATE 60 MG</t>
  </si>
  <si>
    <t>長效膜衣錠</t>
  </si>
  <si>
    <t>BC19119248</t>
  </si>
  <si>
    <t>PHARMORUBICIN RAPID DISSOLUTION 50MG</t>
  </si>
  <si>
    <t>輝瑞大藥廠股份有限公司</t>
  </si>
  <si>
    <t>EPIRUBICIN HCL 50 MG</t>
  </si>
  <si>
    <t>50 MG</t>
  </si>
  <si>
    <t>BC21477423</t>
  </si>
  <si>
    <t>Otrivin Anti-Allergy Nasal Spray</t>
  </si>
  <si>
    <t>英商葛蘭素保健用品</t>
  </si>
  <si>
    <t>FLUTICASONE PROPIONATE 50 MCG/DOSE</t>
  </si>
  <si>
    <t>鼻用噴液懸浮劑</t>
  </si>
  <si>
    <t>6 MG</t>
  </si>
  <si>
    <t>113/03/01</t>
  </si>
  <si>
    <t>BC221431G0</t>
  </si>
  <si>
    <t>INDERAL TABLETS 10MG(84粒/瓶)</t>
  </si>
  <si>
    <t>BC221601G0</t>
  </si>
  <si>
    <t>TENORMIN TABLETS 50MG(鋁箔/膠箔)</t>
  </si>
  <si>
    <t>ATENOLOL 50 MG</t>
  </si>
  <si>
    <t>BC22462100</t>
  </si>
  <si>
    <t>FEMARA FILM-COATED TABLETS 2.5MG</t>
  </si>
  <si>
    <t>台灣諾華</t>
  </si>
  <si>
    <t>113/01/01</t>
  </si>
  <si>
    <t>BC24562208</t>
  </si>
  <si>
    <t>TRACTOCILE SOLUTION FOR INJECTION 7.5MG/ML</t>
  </si>
  <si>
    <t>輝凌</t>
  </si>
  <si>
    <t>ATOSIBAN ACETATE CORRESPONDING TO ATOSIBAN 7.5 MG/ML</t>
  </si>
  <si>
    <t>0.9 ML</t>
  </si>
  <si>
    <t>BC24844255</t>
  </si>
  <si>
    <t>Fluconazole Infusion</t>
  </si>
  <si>
    <t>台灣費森尤斯卡比股份有限公司</t>
  </si>
  <si>
    <t>FLUCONAZOLE 2 MG/ML</t>
  </si>
  <si>
    <t>100 ML</t>
  </si>
  <si>
    <t>BC24846209</t>
  </si>
  <si>
    <t>GEMITA FOR I.V. LYOPHILIZED INJECTION</t>
  </si>
  <si>
    <t>GEMCITABINE HYDROCHLORIDE 1000 MG</t>
  </si>
  <si>
    <t>BC24846263</t>
  </si>
  <si>
    <t>GEMCITABINE HYDROCHLORIDE 200 MG</t>
  </si>
  <si>
    <t>BC24850248</t>
  </si>
  <si>
    <t>Oxaliplatine-Mylan 5mg/ml Powder for Solution for Infusion</t>
  </si>
  <si>
    <t>台灣邁蘭有限公司</t>
  </si>
  <si>
    <t>OXALIPLATIN 5 MG/ML</t>
  </si>
  <si>
    <t>BC24850255</t>
  </si>
  <si>
    <t>100 MG</t>
  </si>
  <si>
    <t>BC24856100</t>
  </si>
  <si>
    <t>VOMIZ 8 TABLETS</t>
  </si>
  <si>
    <t>吉富貿易有限公司</t>
  </si>
  <si>
    <t>ONDANSETRON (HYDROCHLORIDE DIHYDRATE) 8 MG</t>
  </si>
  <si>
    <t>BC25918100</t>
  </si>
  <si>
    <t>INTELENCE TABLETS 200MG</t>
  </si>
  <si>
    <t>嬌生股份有限公司</t>
  </si>
  <si>
    <t>ETRAVIRINE 200 MG</t>
  </si>
  <si>
    <t>BC26037100</t>
  </si>
  <si>
    <t>JURNISTA PROLONGED-RELEASE TABLETS 8MG</t>
  </si>
  <si>
    <t>Hydromorphone HCL 8 MG</t>
  </si>
  <si>
    <t>緩釋錠</t>
  </si>
  <si>
    <t>BC26419209</t>
  </si>
  <si>
    <t>FOLOTYN (pralatrexate injection) Solution for intravenous injection</t>
  </si>
  <si>
    <t>台灣萌蒂藥品有限公司</t>
  </si>
  <si>
    <t>Pralatrexate 20 MG/ML</t>
  </si>
  <si>
    <t>1 ML</t>
  </si>
  <si>
    <t>BC27087210</t>
  </si>
  <si>
    <t>Zerbaxa for Injection</t>
  </si>
  <si>
    <t>美商默沙東藥廠股份有限公司台灣分公司</t>
  </si>
  <si>
    <t>Ceftolozane Sulfate 1000 MG</t>
  </si>
  <si>
    <t>乾粉注射劑</t>
  </si>
  <si>
    <t>1.5 GM</t>
  </si>
  <si>
    <t>BC27482221</t>
  </si>
  <si>
    <t>ZOLEDRONIC ACID-HAMELN CONCENTRATE FOR SOLUTION FOR INFUSION 4MG/5ML</t>
  </si>
  <si>
    <t>橫山企業有限公司</t>
  </si>
  <si>
    <t>ZOLEDRONIC ACID 0.8 MG/ML</t>
  </si>
  <si>
    <t>BC27745251</t>
  </si>
  <si>
    <t>Aliqopa</t>
  </si>
  <si>
    <t>台灣拜耳股份有限公司</t>
  </si>
  <si>
    <t>COPANLISIB DIHYDROCHLORIDE 69.1 MG</t>
  </si>
  <si>
    <t>60 MG</t>
  </si>
  <si>
    <t>KC00595266</t>
  </si>
  <si>
    <t>HUMALOG MIX 25 100IU/ML (3ML)</t>
  </si>
  <si>
    <t>臺灣禮來股份有限公司</t>
  </si>
  <si>
    <t>INSULIN LISPRO 100 IU/ML</t>
  </si>
  <si>
    <t>300 IU</t>
  </si>
  <si>
    <t>KC01214248</t>
  </si>
  <si>
    <t>VABYSMO SOLUTION FOR INTRAVITREAL INJECTION(含FARICIMAB成分)</t>
  </si>
  <si>
    <t>羅氏</t>
  </si>
  <si>
    <t>Faricimab 6 MG</t>
  </si>
  <si>
    <t>注射液劑</t>
  </si>
  <si>
    <t>50 MCL</t>
  </si>
  <si>
    <t>--</t>
    <phoneticPr fontId="4" type="noConversion"/>
  </si>
  <si>
    <t>N004901209</t>
  </si>
  <si>
    <t>NANNISMON-DEPOT INJECTION "CHI SHENG"</t>
  </si>
  <si>
    <t>TESTOSTERONE CYPIONATE ( CYCLOPENTYLPROPIONATE) 50 MG/ML</t>
  </si>
  <si>
    <t>N009769229</t>
  </si>
  <si>
    <t>SULMIN INJECTION</t>
  </si>
  <si>
    <t>SULFAMETHOXAZOLE 100 MG/ML</t>
  </si>
  <si>
    <t>N009772209</t>
  </si>
  <si>
    <t>VITAKEY INJECTION</t>
  </si>
  <si>
    <t>THIAMINE HCL (=THIAMINE CHLORIDE HYDROCHLORIDE) 100 MG/ML</t>
  </si>
  <si>
    <t>N009772229</t>
  </si>
  <si>
    <t>N009940277</t>
  </si>
  <si>
    <t>LACT SALINE INJECTION</t>
  </si>
  <si>
    <t>DEXTROSE 25 MG/ML</t>
  </si>
  <si>
    <t>NC09768238</t>
  </si>
  <si>
    <t>KANCAL-G INJECTION</t>
  </si>
  <si>
    <t>METHIONINE DL- 20 MG/ML</t>
  </si>
  <si>
    <t>X000223235</t>
  </si>
  <si>
    <t>VISUDYNE (VERTEPORFIN FOR INFUSION)15MG/VIAL</t>
  </si>
  <si>
    <t>裕利</t>
  </si>
  <si>
    <t>VERTEPORFIN 15 MG</t>
  </si>
  <si>
    <t>15 MG</t>
  </si>
  <si>
    <t>113/12/15</t>
  </si>
  <si>
    <t>X000248343</t>
  </si>
  <si>
    <t>PERMETHRIN 5% W/W CREAM</t>
  </si>
  <si>
    <t>旭能</t>
  </si>
  <si>
    <t>PERMETHRIN 50 MG/GM</t>
  </si>
  <si>
    <t>乳膏劑</t>
  </si>
  <si>
    <t>30 GM</t>
  </si>
  <si>
    <t>114/07/01</t>
  </si>
  <si>
    <t>X000252251</t>
  </si>
  <si>
    <t>UROKINASE FOR INJECTION, 60,000 IU</t>
  </si>
  <si>
    <t>橫山</t>
  </si>
  <si>
    <t>UROKINASE 60000 IU</t>
  </si>
  <si>
    <t>60 KIU</t>
  </si>
  <si>
    <t>114/02/01</t>
  </si>
  <si>
    <t>X000285151</t>
  </si>
  <si>
    <t>AMOXIGRAN 250MG/5ML</t>
  </si>
  <si>
    <t>韋淳貿易</t>
  </si>
  <si>
    <t>AMOXYCILLIN (TRIHYDRATE) 50 MG/ML</t>
  </si>
  <si>
    <t>懸液用粉劑</t>
  </si>
  <si>
    <t>60 ML</t>
  </si>
  <si>
    <t>X000286277</t>
  </si>
  <si>
    <t>DEFEROXAMINE MESYLATE FOR INJECTION, USP (500MG PERVIAL)</t>
  </si>
  <si>
    <t>泰和碩</t>
  </si>
  <si>
    <t>DESFERRIOXAMINE MESYLATE (=DESFERAL) 500 MG</t>
  </si>
  <si>
    <t>500 MG</t>
  </si>
  <si>
    <t>YC00041240</t>
  </si>
  <si>
    <t>REBLOZYL POWDER FOR SOLUTION FOR INJECTION 25MG</t>
  </si>
  <si>
    <t>必治妥</t>
  </si>
  <si>
    <t>luspatercept 25 MG</t>
  </si>
  <si>
    <t>25 MG</t>
  </si>
  <si>
    <t>YC00041295</t>
  </si>
  <si>
    <t>REBLOZYL POWDER FOR SOLUTION FOR INJECTION 75MG</t>
  </si>
  <si>
    <t>luspatercept 75 MG</t>
  </si>
  <si>
    <t>75 MG</t>
  </si>
  <si>
    <t>112/12/15</t>
  </si>
  <si>
    <t>X000253100</t>
  </si>
  <si>
    <t>MIDIL(MINOXIDIL 5MG TABLET)</t>
  </si>
  <si>
    <t>全盟生技有限公司</t>
  </si>
  <si>
    <t>MINOXIDIL 5 MG</t>
  </si>
  <si>
    <t xml:space="preserve">   </t>
  </si>
  <si>
    <t>114/03/01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</si>
</sst>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9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name val="微軟正黑體"/>
      <family val="2"/>
      <charset val="136"/>
    </font>
    <font>
      <sz val="12"/>
      <name val="新細明體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</cellStyleXfs>
  <cellXfs count="21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4" fontId="2" fillId="0" borderId="0" xfId="2" applyNumberFormat="1" applyFont="1" applyBorder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7" fillId="0" borderId="0" xfId="2" applyNumberFormat="1" applyFont="1" applyAlignment="1">
      <alignment horizontal="center" vertical="top" wrapText="1"/>
    </xf>
    <xf numFmtId="176" fontId="5" fillId="0" borderId="0" xfId="0" applyNumberFormat="1" applyFont="1" applyFill="1" applyAlignment="1">
      <alignment horizontal="left" vertical="top" wrapText="1"/>
    </xf>
    <xf numFmtId="4" fontId="5" fillId="0" borderId="0" xfId="0" applyNumberFormat="1" applyFont="1" applyFill="1" applyAlignment="1">
      <alignment horizontal="left" vertical="top" wrapText="1"/>
    </xf>
    <xf numFmtId="4" fontId="5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horizontal="center" vertical="top" wrapText="1"/>
    </xf>
    <xf numFmtId="14" fontId="7" fillId="0" borderId="0" xfId="2" applyNumberFormat="1" applyFont="1" applyAlignment="1">
      <alignment horizontal="center" vertical="top" wrapText="1"/>
    </xf>
    <xf numFmtId="0" fontId="8" fillId="0" borderId="0" xfId="0" applyFont="1"/>
    <xf numFmtId="0" fontId="5" fillId="0" borderId="0" xfId="0" quotePrefix="1" applyNumberFormat="1" applyFont="1" applyAlignment="1">
      <alignment horizontal="center" vertical="top"/>
    </xf>
    <xf numFmtId="49" fontId="6" fillId="0" borderId="0" xfId="2" applyNumberFormat="1" applyFont="1" applyAlignment="1">
      <alignment horizontal="center" vertical="top" wrapText="1"/>
    </xf>
    <xf numFmtId="0" fontId="6" fillId="0" borderId="0" xfId="2" applyNumberFormat="1" applyFont="1" applyFill="1" applyAlignment="1">
      <alignment horizontal="center" vertical="top" wrapText="1"/>
    </xf>
    <xf numFmtId="0" fontId="6" fillId="0" borderId="0" xfId="2" applyNumberFormat="1" applyFont="1" applyAlignment="1">
      <alignment horizontal="left" vertical="top" wrapText="1"/>
    </xf>
    <xf numFmtId="0" fontId="6" fillId="0" borderId="0" xfId="1" applyNumberFormat="1" applyFont="1" applyAlignment="1">
      <alignment horizontal="center" vertical="top" wrapText="1"/>
    </xf>
    <xf numFmtId="14" fontId="6" fillId="0" borderId="0" xfId="2" applyNumberFormat="1" applyFont="1" applyAlignment="1">
      <alignment horizontal="center" vertical="top" wrapText="1"/>
    </xf>
  </cellXfs>
  <cellStyles count="3">
    <cellStyle name="一般" xfId="0" builtinId="0"/>
    <cellStyle name="一般 2" xfId="2" xr:uid="{1DEFEBF0-A6C0-47E6-A4D9-F3FE0ACE8607}"/>
    <cellStyle name="千分位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-&#27599;&#26376;&#34277;&#20729;&#20844;&#21578;/1121220&#25805;&#20316;&#26085;-11301/1-1121220(&#24050;&#33258;&#21205;&#20462;&#2448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發文11301"/>
      <sheetName val="公協1121220"/>
      <sheetName val="核定區間1121116-1121215"/>
      <sheetName val="非核定區間"/>
      <sheetName val="彙整案件統計-核定區間"/>
      <sheetName val="價格檔異動"/>
      <sheetName val="工作表1"/>
    </sheetNames>
    <sheetDataSet>
      <sheetData sheetId="0"/>
      <sheetData sheetId="1">
        <row r="1">
          <cell r="C1" t="str">
            <v>健保代碼</v>
          </cell>
        </row>
        <row r="2">
          <cell r="C2" t="str">
            <v>A004188417</v>
          </cell>
        </row>
        <row r="3">
          <cell r="C3" t="str">
            <v>A004488421</v>
          </cell>
        </row>
        <row r="4">
          <cell r="C4" t="str">
            <v>A004489417</v>
          </cell>
        </row>
        <row r="5">
          <cell r="C5" t="str">
            <v>A004491417</v>
          </cell>
        </row>
        <row r="6">
          <cell r="C6" t="str">
            <v>A008645417</v>
          </cell>
        </row>
        <row r="7">
          <cell r="C7" t="str">
            <v>A011762238</v>
          </cell>
        </row>
        <row r="8">
          <cell r="C8" t="str">
            <v>A011921238</v>
          </cell>
        </row>
        <row r="9">
          <cell r="C9" t="str">
            <v>A013955100</v>
          </cell>
        </row>
        <row r="10">
          <cell r="C10" t="str">
            <v>A015578100</v>
          </cell>
        </row>
        <row r="11">
          <cell r="C11" t="str">
            <v>A015988229</v>
          </cell>
        </row>
        <row r="12">
          <cell r="C12" t="str">
            <v>A016506100</v>
          </cell>
        </row>
        <row r="13">
          <cell r="C13" t="str">
            <v>A016508100</v>
          </cell>
        </row>
        <row r="14">
          <cell r="C14" t="str">
            <v>A016509100</v>
          </cell>
        </row>
        <row r="15">
          <cell r="C15" t="str">
            <v>A016838100</v>
          </cell>
        </row>
        <row r="16">
          <cell r="C16" t="str">
            <v>A018155100</v>
          </cell>
        </row>
        <row r="17">
          <cell r="C17" t="str">
            <v>A018160100</v>
          </cell>
        </row>
        <row r="18">
          <cell r="C18" t="str">
            <v>A018162100</v>
          </cell>
        </row>
        <row r="19">
          <cell r="C19" t="str">
            <v>A018959100</v>
          </cell>
        </row>
        <row r="20">
          <cell r="C20" t="str">
            <v>A019039100</v>
          </cell>
        </row>
        <row r="21">
          <cell r="C21" t="str">
            <v>A019444100</v>
          </cell>
        </row>
        <row r="22">
          <cell r="C22" t="str">
            <v>A019577100</v>
          </cell>
        </row>
        <row r="23">
          <cell r="C23" t="str">
            <v>A019947100</v>
          </cell>
        </row>
        <row r="24">
          <cell r="C24" t="str">
            <v>A020044100</v>
          </cell>
        </row>
        <row r="25">
          <cell r="C25" t="str">
            <v>A020256100</v>
          </cell>
        </row>
        <row r="26">
          <cell r="C26" t="str">
            <v>A020843212</v>
          </cell>
        </row>
        <row r="27">
          <cell r="C27" t="str">
            <v>A021148100</v>
          </cell>
        </row>
        <row r="28">
          <cell r="C28" t="str">
            <v>A021719438</v>
          </cell>
        </row>
        <row r="29">
          <cell r="C29" t="str">
            <v>A022226212</v>
          </cell>
        </row>
        <row r="30">
          <cell r="C30" t="str">
            <v>A022407100</v>
          </cell>
        </row>
        <row r="31">
          <cell r="C31" t="str">
            <v>A022999100</v>
          </cell>
        </row>
        <row r="32">
          <cell r="C32" t="str">
            <v>A026008100</v>
          </cell>
        </row>
        <row r="33">
          <cell r="C33" t="str">
            <v>A026742100</v>
          </cell>
        </row>
        <row r="34">
          <cell r="C34" t="str">
            <v>A027123100</v>
          </cell>
        </row>
        <row r="35">
          <cell r="C35" t="str">
            <v>A033166100</v>
          </cell>
        </row>
        <row r="36">
          <cell r="C36" t="str">
            <v>A033191100</v>
          </cell>
        </row>
        <row r="37">
          <cell r="C37" t="str">
            <v>A039279277</v>
          </cell>
        </row>
        <row r="38">
          <cell r="C38" t="str">
            <v>A058008212</v>
          </cell>
        </row>
        <row r="39">
          <cell r="C39" t="str">
            <v>A058010212</v>
          </cell>
        </row>
        <row r="40">
          <cell r="C40" t="str">
            <v>AB41956100</v>
          </cell>
        </row>
        <row r="41">
          <cell r="C41" t="str">
            <v>AB45668100</v>
          </cell>
        </row>
        <row r="42">
          <cell r="C42" t="str">
            <v>AC02589100</v>
          </cell>
        </row>
        <row r="43">
          <cell r="C43" t="str">
            <v>AC10066277</v>
          </cell>
        </row>
        <row r="44">
          <cell r="C44" t="str">
            <v>AC16144100</v>
          </cell>
        </row>
        <row r="45">
          <cell r="C45" t="str">
            <v>AC16464100</v>
          </cell>
        </row>
        <row r="46">
          <cell r="C46" t="str">
            <v>AC23466100</v>
          </cell>
        </row>
        <row r="47">
          <cell r="C47" t="str">
            <v>AC24592100</v>
          </cell>
        </row>
        <row r="48">
          <cell r="C48" t="str">
            <v>AC25541100</v>
          </cell>
        </row>
        <row r="49">
          <cell r="C49" t="str">
            <v>AC255411G0</v>
          </cell>
        </row>
        <row r="50">
          <cell r="C50" t="str">
            <v>AC26511100</v>
          </cell>
        </row>
        <row r="51">
          <cell r="C51" t="str">
            <v>AC27261100</v>
          </cell>
        </row>
        <row r="52">
          <cell r="C52" t="str">
            <v>AC33178100</v>
          </cell>
        </row>
        <row r="53">
          <cell r="C53" t="str">
            <v>AC35266238</v>
          </cell>
        </row>
        <row r="54">
          <cell r="C54" t="str">
            <v>AC36431100</v>
          </cell>
        </row>
        <row r="55">
          <cell r="C55" t="str">
            <v>AC45581100</v>
          </cell>
        </row>
        <row r="56">
          <cell r="C56" t="str">
            <v>AC45620100</v>
          </cell>
        </row>
        <row r="57">
          <cell r="C57" t="str">
            <v>AC49452100</v>
          </cell>
        </row>
        <row r="58">
          <cell r="C58" t="str">
            <v>AC60145263</v>
          </cell>
        </row>
        <row r="59">
          <cell r="C59" t="str">
            <v>B022143100</v>
          </cell>
        </row>
        <row r="60">
          <cell r="C60" t="str">
            <v>BA26108100</v>
          </cell>
        </row>
        <row r="61">
          <cell r="C61" t="str">
            <v>BB26025209</v>
          </cell>
        </row>
        <row r="62">
          <cell r="C62" t="str">
            <v>BC05819100</v>
          </cell>
        </row>
        <row r="63">
          <cell r="C63" t="str">
            <v>BC09115100</v>
          </cell>
        </row>
        <row r="64">
          <cell r="C64" t="str">
            <v>BC16710421</v>
          </cell>
        </row>
        <row r="65">
          <cell r="C65" t="str">
            <v>BC19000100</v>
          </cell>
        </row>
        <row r="66">
          <cell r="C66" t="str">
            <v>BC19119248</v>
          </cell>
        </row>
        <row r="67">
          <cell r="C67" t="str">
            <v>BC21477423</v>
          </cell>
        </row>
        <row r="68">
          <cell r="C68" t="str">
            <v>BC221431G0</v>
          </cell>
        </row>
        <row r="69">
          <cell r="C69" t="str">
            <v>BC221601G0</v>
          </cell>
        </row>
        <row r="70">
          <cell r="C70" t="str">
            <v>BC22462100</v>
          </cell>
        </row>
        <row r="71">
          <cell r="C71" t="str">
            <v>BC24562208</v>
          </cell>
        </row>
        <row r="72">
          <cell r="C72" t="str">
            <v>BC24844255</v>
          </cell>
        </row>
        <row r="73">
          <cell r="C73" t="str">
            <v>BC24846209</v>
          </cell>
        </row>
        <row r="74">
          <cell r="C74" t="str">
            <v>BC24846263</v>
          </cell>
        </row>
        <row r="75">
          <cell r="C75" t="str">
            <v>BC24850248</v>
          </cell>
        </row>
        <row r="76">
          <cell r="C76" t="str">
            <v>BC24850255</v>
          </cell>
        </row>
        <row r="77">
          <cell r="C77" t="str">
            <v>BC24856100</v>
          </cell>
        </row>
        <row r="78">
          <cell r="C78" t="str">
            <v>BC25918100</v>
          </cell>
        </row>
        <row r="79">
          <cell r="C79" t="str">
            <v>BC26037100</v>
          </cell>
        </row>
        <row r="80">
          <cell r="C80" t="str">
            <v>BC26419209</v>
          </cell>
        </row>
        <row r="81">
          <cell r="C81" t="str">
            <v>BC27087210</v>
          </cell>
        </row>
        <row r="82">
          <cell r="C82" t="str">
            <v>BC27482221</v>
          </cell>
        </row>
        <row r="83">
          <cell r="C83" t="str">
            <v>BC27745251</v>
          </cell>
        </row>
        <row r="84">
          <cell r="C84" t="str">
            <v>KC00595266</v>
          </cell>
        </row>
        <row r="85">
          <cell r="C85" t="str">
            <v>KC01214248</v>
          </cell>
        </row>
        <row r="86">
          <cell r="C86" t="str">
            <v>N004901209</v>
          </cell>
        </row>
        <row r="87">
          <cell r="C87" t="str">
            <v>N009769229</v>
          </cell>
        </row>
        <row r="88">
          <cell r="C88" t="str">
            <v>N009772209</v>
          </cell>
        </row>
        <row r="89">
          <cell r="C89" t="str">
            <v>N009772229</v>
          </cell>
        </row>
        <row r="90">
          <cell r="C90" t="str">
            <v>N009940277</v>
          </cell>
        </row>
        <row r="91">
          <cell r="C91" t="str">
            <v>NC09768238</v>
          </cell>
        </row>
        <row r="92">
          <cell r="C92" t="str">
            <v>X000223235</v>
          </cell>
        </row>
        <row r="93">
          <cell r="C93" t="str">
            <v>X000248343</v>
          </cell>
        </row>
        <row r="94">
          <cell r="C94" t="str">
            <v>X000252251</v>
          </cell>
        </row>
        <row r="95">
          <cell r="C95" t="str">
            <v>X000285151</v>
          </cell>
        </row>
        <row r="96">
          <cell r="C96" t="str">
            <v>X000286277</v>
          </cell>
        </row>
        <row r="97">
          <cell r="C97" t="str">
            <v>YC00041240</v>
          </cell>
        </row>
        <row r="98">
          <cell r="C98" t="str">
            <v>YC00041295</v>
          </cell>
        </row>
        <row r="99">
          <cell r="C99" t="str">
            <v>X000223235</v>
          </cell>
        </row>
        <row r="100">
          <cell r="C100" t="str">
            <v>X000248343</v>
          </cell>
        </row>
        <row r="101">
          <cell r="C101" t="str">
            <v>X000252251</v>
          </cell>
        </row>
        <row r="102">
          <cell r="C102" t="str">
            <v>X000253100</v>
          </cell>
        </row>
        <row r="103">
          <cell r="C103" t="str">
            <v>X000253100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E7B6D-A032-4181-B7D4-D82F93B759DA}">
  <sheetPr>
    <pageSetUpPr fitToPage="1"/>
  </sheetPr>
  <dimension ref="A1:V103"/>
  <sheetViews>
    <sheetView tabSelected="1" showWhiteSpace="0" view="pageBreakPreview" zoomScale="70" zoomScaleNormal="80" zoomScaleSheetLayoutView="70" zoomScalePageLayoutView="70" workbookViewId="0">
      <pane ySplit="1" topLeftCell="A11" activePane="bottomLeft" state="frozen"/>
      <selection pane="bottomLeft" activeCell="F14" sqref="F14"/>
    </sheetView>
  </sheetViews>
  <sheetFormatPr defaultColWidth="10.88671875" defaultRowHeight="16.2" x14ac:dyDescent="0.3"/>
  <cols>
    <col min="1" max="1" width="4.88671875" style="7" customWidth="1"/>
    <col min="2" max="2" width="12.33203125" style="16" customWidth="1"/>
    <col min="3" max="3" width="12.88671875" style="17" customWidth="1"/>
    <col min="4" max="4" width="19.109375" style="18" customWidth="1"/>
    <col min="5" max="5" width="8.6640625" style="18" customWidth="1"/>
    <col min="6" max="6" width="18.77734375" style="18" customWidth="1"/>
    <col min="7" max="7" width="11" style="6" customWidth="1"/>
    <col min="8" max="8" width="9" style="6" customWidth="1"/>
    <col min="9" max="10" width="9.44140625" style="19" customWidth="1"/>
    <col min="11" max="11" width="7.33203125" style="6" customWidth="1"/>
    <col min="12" max="12" width="21" style="20" customWidth="1"/>
    <col min="13" max="13" width="28" style="20" customWidth="1"/>
    <col min="14" max="15" width="12.21875" style="20" bestFit="1" customWidth="1"/>
    <col min="16" max="16" width="14.109375" style="6" bestFit="1" customWidth="1"/>
    <col min="17" max="17" width="13.109375" style="6" customWidth="1"/>
    <col min="18" max="18" width="12.21875" style="6" bestFit="1" customWidth="1"/>
    <col min="19" max="19" width="14.109375" bestFit="1" customWidth="1"/>
    <col min="20" max="20" width="14.109375" style="6" bestFit="1" customWidth="1"/>
    <col min="21" max="21" width="13.88671875" style="6" bestFit="1" customWidth="1"/>
    <col min="22" max="44" width="9" style="6" customWidth="1"/>
    <col min="45" max="46" width="10.88671875" style="6" customWidth="1"/>
    <col min="47" max="47" width="40" style="6" customWidth="1"/>
    <col min="48" max="48" width="20.109375" style="6" customWidth="1"/>
    <col min="49" max="49" width="40" style="6" customWidth="1"/>
    <col min="50" max="50" width="10.88671875" style="6"/>
    <col min="51" max="51" width="4.21875" style="6" customWidth="1"/>
    <col min="52" max="53" width="11.33203125" style="6" customWidth="1"/>
    <col min="54" max="54" width="15.21875" style="6" customWidth="1"/>
    <col min="55" max="55" width="10.77734375" style="6" customWidth="1"/>
    <col min="56" max="56" width="19.33203125" style="6" customWidth="1"/>
    <col min="57" max="57" width="11" style="6" customWidth="1"/>
    <col min="58" max="61" width="9.33203125" style="6" customWidth="1"/>
    <col min="62" max="300" width="9" style="6" customWidth="1"/>
    <col min="301" max="302" width="10.88671875" style="6" customWidth="1"/>
    <col min="303" max="303" width="40" style="6" customWidth="1"/>
    <col min="304" max="304" width="20.109375" style="6" customWidth="1"/>
    <col min="305" max="305" width="40" style="6" customWidth="1"/>
    <col min="306" max="306" width="10.88671875" style="6"/>
    <col min="307" max="307" width="4.21875" style="6" customWidth="1"/>
    <col min="308" max="309" width="11.33203125" style="6" customWidth="1"/>
    <col min="310" max="310" width="15.21875" style="6" customWidth="1"/>
    <col min="311" max="311" width="10.77734375" style="6" customWidth="1"/>
    <col min="312" max="312" width="19.33203125" style="6" customWidth="1"/>
    <col min="313" max="313" width="11" style="6" customWidth="1"/>
    <col min="314" max="317" width="9.33203125" style="6" customWidth="1"/>
    <col min="318" max="556" width="9" style="6" customWidth="1"/>
    <col min="557" max="558" width="10.88671875" style="6" customWidth="1"/>
    <col min="559" max="559" width="40" style="6" customWidth="1"/>
    <col min="560" max="560" width="20.109375" style="6" customWidth="1"/>
    <col min="561" max="561" width="40" style="6" customWidth="1"/>
    <col min="562" max="562" width="10.88671875" style="6"/>
    <col min="563" max="563" width="4.21875" style="6" customWidth="1"/>
    <col min="564" max="565" width="11.33203125" style="6" customWidth="1"/>
    <col min="566" max="566" width="15.21875" style="6" customWidth="1"/>
    <col min="567" max="567" width="10.77734375" style="6" customWidth="1"/>
    <col min="568" max="568" width="19.33203125" style="6" customWidth="1"/>
    <col min="569" max="569" width="11" style="6" customWidth="1"/>
    <col min="570" max="573" width="9.33203125" style="6" customWidth="1"/>
    <col min="574" max="812" width="9" style="6" customWidth="1"/>
    <col min="813" max="814" width="10.88671875" style="6" customWidth="1"/>
    <col min="815" max="815" width="40" style="6" customWidth="1"/>
    <col min="816" max="816" width="20.109375" style="6" customWidth="1"/>
    <col min="817" max="817" width="40" style="6" customWidth="1"/>
    <col min="818" max="818" width="10.88671875" style="6"/>
    <col min="819" max="819" width="4.21875" style="6" customWidth="1"/>
    <col min="820" max="821" width="11.33203125" style="6" customWidth="1"/>
    <col min="822" max="822" width="15.21875" style="6" customWidth="1"/>
    <col min="823" max="823" width="10.77734375" style="6" customWidth="1"/>
    <col min="824" max="824" width="19.33203125" style="6" customWidth="1"/>
    <col min="825" max="825" width="11" style="6" customWidth="1"/>
    <col min="826" max="829" width="9.33203125" style="6" customWidth="1"/>
    <col min="830" max="1068" width="9" style="6" customWidth="1"/>
    <col min="1069" max="1070" width="10.88671875" style="6" customWidth="1"/>
    <col min="1071" max="1071" width="40" style="6" customWidth="1"/>
    <col min="1072" max="1072" width="20.109375" style="6" customWidth="1"/>
    <col min="1073" max="1073" width="40" style="6" customWidth="1"/>
    <col min="1074" max="1074" width="10.88671875" style="6"/>
    <col min="1075" max="1075" width="4.21875" style="6" customWidth="1"/>
    <col min="1076" max="1077" width="11.33203125" style="6" customWidth="1"/>
    <col min="1078" max="1078" width="15.21875" style="6" customWidth="1"/>
    <col min="1079" max="1079" width="10.77734375" style="6" customWidth="1"/>
    <col min="1080" max="1080" width="19.33203125" style="6" customWidth="1"/>
    <col min="1081" max="1081" width="11" style="6" customWidth="1"/>
    <col min="1082" max="1085" width="9.33203125" style="6" customWidth="1"/>
    <col min="1086" max="1324" width="9" style="6" customWidth="1"/>
    <col min="1325" max="1326" width="10.88671875" style="6" customWidth="1"/>
    <col min="1327" max="1327" width="40" style="6" customWidth="1"/>
    <col min="1328" max="1328" width="20.109375" style="6" customWidth="1"/>
    <col min="1329" max="1329" width="40" style="6" customWidth="1"/>
    <col min="1330" max="1330" width="10.88671875" style="6"/>
    <col min="1331" max="1331" width="4.21875" style="6" customWidth="1"/>
    <col min="1332" max="1333" width="11.33203125" style="6" customWidth="1"/>
    <col min="1334" max="1334" width="15.21875" style="6" customWidth="1"/>
    <col min="1335" max="1335" width="10.77734375" style="6" customWidth="1"/>
    <col min="1336" max="1336" width="19.33203125" style="6" customWidth="1"/>
    <col min="1337" max="1337" width="11" style="6" customWidth="1"/>
    <col min="1338" max="1341" width="9.33203125" style="6" customWidth="1"/>
    <col min="1342" max="1580" width="9" style="6" customWidth="1"/>
    <col min="1581" max="1582" width="10.88671875" style="6" customWidth="1"/>
    <col min="1583" max="1583" width="40" style="6" customWidth="1"/>
    <col min="1584" max="1584" width="20.109375" style="6" customWidth="1"/>
    <col min="1585" max="1585" width="40" style="6" customWidth="1"/>
    <col min="1586" max="1586" width="10.88671875" style="6"/>
    <col min="1587" max="1587" width="4.21875" style="6" customWidth="1"/>
    <col min="1588" max="1589" width="11.33203125" style="6" customWidth="1"/>
    <col min="1590" max="1590" width="15.21875" style="6" customWidth="1"/>
    <col min="1591" max="1591" width="10.77734375" style="6" customWidth="1"/>
    <col min="1592" max="1592" width="19.33203125" style="6" customWidth="1"/>
    <col min="1593" max="1593" width="11" style="6" customWidth="1"/>
    <col min="1594" max="1597" width="9.33203125" style="6" customWidth="1"/>
    <col min="1598" max="1836" width="9" style="6" customWidth="1"/>
    <col min="1837" max="1838" width="10.88671875" style="6" customWidth="1"/>
    <col min="1839" max="1839" width="40" style="6" customWidth="1"/>
    <col min="1840" max="1840" width="20.109375" style="6" customWidth="1"/>
    <col min="1841" max="1841" width="40" style="6" customWidth="1"/>
    <col min="1842" max="1842" width="10.88671875" style="6"/>
    <col min="1843" max="1843" width="4.21875" style="6" customWidth="1"/>
    <col min="1844" max="1845" width="11.33203125" style="6" customWidth="1"/>
    <col min="1846" max="1846" width="15.21875" style="6" customWidth="1"/>
    <col min="1847" max="1847" width="10.77734375" style="6" customWidth="1"/>
    <col min="1848" max="1848" width="19.33203125" style="6" customWidth="1"/>
    <col min="1849" max="1849" width="11" style="6" customWidth="1"/>
    <col min="1850" max="1853" width="9.33203125" style="6" customWidth="1"/>
    <col min="1854" max="2092" width="9" style="6" customWidth="1"/>
    <col min="2093" max="2094" width="10.88671875" style="6" customWidth="1"/>
    <col min="2095" max="2095" width="40" style="6" customWidth="1"/>
    <col min="2096" max="2096" width="20.109375" style="6" customWidth="1"/>
    <col min="2097" max="2097" width="40" style="6" customWidth="1"/>
    <col min="2098" max="2098" width="10.88671875" style="6"/>
    <col min="2099" max="2099" width="4.21875" style="6" customWidth="1"/>
    <col min="2100" max="2101" width="11.33203125" style="6" customWidth="1"/>
    <col min="2102" max="2102" width="15.21875" style="6" customWidth="1"/>
    <col min="2103" max="2103" width="10.77734375" style="6" customWidth="1"/>
    <col min="2104" max="2104" width="19.33203125" style="6" customWidth="1"/>
    <col min="2105" max="2105" width="11" style="6" customWidth="1"/>
    <col min="2106" max="2109" width="9.33203125" style="6" customWidth="1"/>
    <col min="2110" max="2348" width="9" style="6" customWidth="1"/>
    <col min="2349" max="2350" width="10.88671875" style="6" customWidth="1"/>
    <col min="2351" max="2351" width="40" style="6" customWidth="1"/>
    <col min="2352" max="2352" width="20.109375" style="6" customWidth="1"/>
    <col min="2353" max="2353" width="40" style="6" customWidth="1"/>
    <col min="2354" max="2354" width="10.88671875" style="6"/>
    <col min="2355" max="2355" width="4.21875" style="6" customWidth="1"/>
    <col min="2356" max="2357" width="11.33203125" style="6" customWidth="1"/>
    <col min="2358" max="2358" width="15.21875" style="6" customWidth="1"/>
    <col min="2359" max="2359" width="10.77734375" style="6" customWidth="1"/>
    <col min="2360" max="2360" width="19.33203125" style="6" customWidth="1"/>
    <col min="2361" max="2361" width="11" style="6" customWidth="1"/>
    <col min="2362" max="2365" width="9.33203125" style="6" customWidth="1"/>
    <col min="2366" max="2604" width="9" style="6" customWidth="1"/>
    <col min="2605" max="2606" width="10.88671875" style="6" customWidth="1"/>
    <col min="2607" max="2607" width="40" style="6" customWidth="1"/>
    <col min="2608" max="2608" width="20.109375" style="6" customWidth="1"/>
    <col min="2609" max="2609" width="40" style="6" customWidth="1"/>
    <col min="2610" max="2610" width="10.88671875" style="6"/>
    <col min="2611" max="2611" width="4.21875" style="6" customWidth="1"/>
    <col min="2612" max="2613" width="11.33203125" style="6" customWidth="1"/>
    <col min="2614" max="2614" width="15.21875" style="6" customWidth="1"/>
    <col min="2615" max="2615" width="10.77734375" style="6" customWidth="1"/>
    <col min="2616" max="2616" width="19.33203125" style="6" customWidth="1"/>
    <col min="2617" max="2617" width="11" style="6" customWidth="1"/>
    <col min="2618" max="2621" width="9.33203125" style="6" customWidth="1"/>
    <col min="2622" max="2860" width="9" style="6" customWidth="1"/>
    <col min="2861" max="2862" width="10.88671875" style="6" customWidth="1"/>
    <col min="2863" max="2863" width="40" style="6" customWidth="1"/>
    <col min="2864" max="2864" width="20.109375" style="6" customWidth="1"/>
    <col min="2865" max="2865" width="40" style="6" customWidth="1"/>
    <col min="2866" max="2866" width="10.88671875" style="6"/>
    <col min="2867" max="2867" width="4.21875" style="6" customWidth="1"/>
    <col min="2868" max="2869" width="11.33203125" style="6" customWidth="1"/>
    <col min="2870" max="2870" width="15.21875" style="6" customWidth="1"/>
    <col min="2871" max="2871" width="10.77734375" style="6" customWidth="1"/>
    <col min="2872" max="2872" width="19.33203125" style="6" customWidth="1"/>
    <col min="2873" max="2873" width="11" style="6" customWidth="1"/>
    <col min="2874" max="2877" width="9.33203125" style="6" customWidth="1"/>
    <col min="2878" max="3116" width="9" style="6" customWidth="1"/>
    <col min="3117" max="3118" width="10.88671875" style="6" customWidth="1"/>
    <col min="3119" max="3119" width="40" style="6" customWidth="1"/>
    <col min="3120" max="3120" width="20.109375" style="6" customWidth="1"/>
    <col min="3121" max="3121" width="40" style="6" customWidth="1"/>
    <col min="3122" max="3122" width="10.88671875" style="6"/>
    <col min="3123" max="3123" width="4.21875" style="6" customWidth="1"/>
    <col min="3124" max="3125" width="11.33203125" style="6" customWidth="1"/>
    <col min="3126" max="3126" width="15.21875" style="6" customWidth="1"/>
    <col min="3127" max="3127" width="10.77734375" style="6" customWidth="1"/>
    <col min="3128" max="3128" width="19.33203125" style="6" customWidth="1"/>
    <col min="3129" max="3129" width="11" style="6" customWidth="1"/>
    <col min="3130" max="3133" width="9.33203125" style="6" customWidth="1"/>
    <col min="3134" max="3372" width="9" style="6" customWidth="1"/>
    <col min="3373" max="3374" width="10.88671875" style="6" customWidth="1"/>
    <col min="3375" max="3375" width="40" style="6" customWidth="1"/>
    <col min="3376" max="3376" width="20.109375" style="6" customWidth="1"/>
    <col min="3377" max="3377" width="40" style="6" customWidth="1"/>
    <col min="3378" max="3378" width="10.88671875" style="6"/>
    <col min="3379" max="3379" width="4.21875" style="6" customWidth="1"/>
    <col min="3380" max="3381" width="11.33203125" style="6" customWidth="1"/>
    <col min="3382" max="3382" width="15.21875" style="6" customWidth="1"/>
    <col min="3383" max="3383" width="10.77734375" style="6" customWidth="1"/>
    <col min="3384" max="3384" width="19.33203125" style="6" customWidth="1"/>
    <col min="3385" max="3385" width="11" style="6" customWidth="1"/>
    <col min="3386" max="3389" width="9.33203125" style="6" customWidth="1"/>
    <col min="3390" max="3628" width="9" style="6" customWidth="1"/>
    <col min="3629" max="3630" width="10.88671875" style="6" customWidth="1"/>
    <col min="3631" max="3631" width="40" style="6" customWidth="1"/>
    <col min="3632" max="3632" width="20.109375" style="6" customWidth="1"/>
    <col min="3633" max="3633" width="40" style="6" customWidth="1"/>
    <col min="3634" max="3634" width="10.88671875" style="6"/>
    <col min="3635" max="3635" width="4.21875" style="6" customWidth="1"/>
    <col min="3636" max="3637" width="11.33203125" style="6" customWidth="1"/>
    <col min="3638" max="3638" width="15.21875" style="6" customWidth="1"/>
    <col min="3639" max="3639" width="10.77734375" style="6" customWidth="1"/>
    <col min="3640" max="3640" width="19.33203125" style="6" customWidth="1"/>
    <col min="3641" max="3641" width="11" style="6" customWidth="1"/>
    <col min="3642" max="3645" width="9.33203125" style="6" customWidth="1"/>
    <col min="3646" max="3884" width="9" style="6" customWidth="1"/>
    <col min="3885" max="3886" width="10.88671875" style="6" customWidth="1"/>
    <col min="3887" max="3887" width="40" style="6" customWidth="1"/>
    <col min="3888" max="3888" width="20.109375" style="6" customWidth="1"/>
    <col min="3889" max="3889" width="40" style="6" customWidth="1"/>
    <col min="3890" max="3890" width="10.88671875" style="6"/>
    <col min="3891" max="3891" width="4.21875" style="6" customWidth="1"/>
    <col min="3892" max="3893" width="11.33203125" style="6" customWidth="1"/>
    <col min="3894" max="3894" width="15.21875" style="6" customWidth="1"/>
    <col min="3895" max="3895" width="10.77734375" style="6" customWidth="1"/>
    <col min="3896" max="3896" width="19.33203125" style="6" customWidth="1"/>
    <col min="3897" max="3897" width="11" style="6" customWidth="1"/>
    <col min="3898" max="3901" width="9.33203125" style="6" customWidth="1"/>
    <col min="3902" max="4140" width="9" style="6" customWidth="1"/>
    <col min="4141" max="4142" width="10.88671875" style="6" customWidth="1"/>
    <col min="4143" max="4143" width="40" style="6" customWidth="1"/>
    <col min="4144" max="4144" width="20.109375" style="6" customWidth="1"/>
    <col min="4145" max="4145" width="40" style="6" customWidth="1"/>
    <col min="4146" max="4146" width="10.88671875" style="6"/>
    <col min="4147" max="4147" width="4.21875" style="6" customWidth="1"/>
    <col min="4148" max="4149" width="11.33203125" style="6" customWidth="1"/>
    <col min="4150" max="4150" width="15.21875" style="6" customWidth="1"/>
    <col min="4151" max="4151" width="10.77734375" style="6" customWidth="1"/>
    <col min="4152" max="4152" width="19.33203125" style="6" customWidth="1"/>
    <col min="4153" max="4153" width="11" style="6" customWidth="1"/>
    <col min="4154" max="4157" width="9.33203125" style="6" customWidth="1"/>
    <col min="4158" max="4396" width="9" style="6" customWidth="1"/>
    <col min="4397" max="4398" width="10.88671875" style="6" customWidth="1"/>
    <col min="4399" max="4399" width="40" style="6" customWidth="1"/>
    <col min="4400" max="4400" width="20.109375" style="6" customWidth="1"/>
    <col min="4401" max="4401" width="40" style="6" customWidth="1"/>
    <col min="4402" max="4402" width="10.88671875" style="6"/>
    <col min="4403" max="4403" width="4.21875" style="6" customWidth="1"/>
    <col min="4404" max="4405" width="11.33203125" style="6" customWidth="1"/>
    <col min="4406" max="4406" width="15.21875" style="6" customWidth="1"/>
    <col min="4407" max="4407" width="10.77734375" style="6" customWidth="1"/>
    <col min="4408" max="4408" width="19.33203125" style="6" customWidth="1"/>
    <col min="4409" max="4409" width="11" style="6" customWidth="1"/>
    <col min="4410" max="4413" width="9.33203125" style="6" customWidth="1"/>
    <col min="4414" max="4652" width="9" style="6" customWidth="1"/>
    <col min="4653" max="4654" width="10.88671875" style="6" customWidth="1"/>
    <col min="4655" max="4655" width="40" style="6" customWidth="1"/>
    <col min="4656" max="4656" width="20.109375" style="6" customWidth="1"/>
    <col min="4657" max="4657" width="40" style="6" customWidth="1"/>
    <col min="4658" max="4658" width="10.88671875" style="6"/>
    <col min="4659" max="4659" width="4.21875" style="6" customWidth="1"/>
    <col min="4660" max="4661" width="11.33203125" style="6" customWidth="1"/>
    <col min="4662" max="4662" width="15.21875" style="6" customWidth="1"/>
    <col min="4663" max="4663" width="10.77734375" style="6" customWidth="1"/>
    <col min="4664" max="4664" width="19.33203125" style="6" customWidth="1"/>
    <col min="4665" max="4665" width="11" style="6" customWidth="1"/>
    <col min="4666" max="4669" width="9.33203125" style="6" customWidth="1"/>
    <col min="4670" max="4908" width="9" style="6" customWidth="1"/>
    <col min="4909" max="4910" width="10.88671875" style="6" customWidth="1"/>
    <col min="4911" max="4911" width="40" style="6" customWidth="1"/>
    <col min="4912" max="4912" width="20.109375" style="6" customWidth="1"/>
    <col min="4913" max="4913" width="40" style="6" customWidth="1"/>
    <col min="4914" max="4914" width="10.88671875" style="6"/>
    <col min="4915" max="4915" width="4.21875" style="6" customWidth="1"/>
    <col min="4916" max="4917" width="11.33203125" style="6" customWidth="1"/>
    <col min="4918" max="4918" width="15.21875" style="6" customWidth="1"/>
    <col min="4919" max="4919" width="10.77734375" style="6" customWidth="1"/>
    <col min="4920" max="4920" width="19.33203125" style="6" customWidth="1"/>
    <col min="4921" max="4921" width="11" style="6" customWidth="1"/>
    <col min="4922" max="4925" width="9.33203125" style="6" customWidth="1"/>
    <col min="4926" max="5164" width="9" style="6" customWidth="1"/>
    <col min="5165" max="5166" width="10.88671875" style="6" customWidth="1"/>
    <col min="5167" max="5167" width="40" style="6" customWidth="1"/>
    <col min="5168" max="5168" width="20.109375" style="6" customWidth="1"/>
    <col min="5169" max="5169" width="40" style="6" customWidth="1"/>
    <col min="5170" max="5170" width="10.88671875" style="6"/>
    <col min="5171" max="5171" width="4.21875" style="6" customWidth="1"/>
    <col min="5172" max="5173" width="11.33203125" style="6" customWidth="1"/>
    <col min="5174" max="5174" width="15.21875" style="6" customWidth="1"/>
    <col min="5175" max="5175" width="10.77734375" style="6" customWidth="1"/>
    <col min="5176" max="5176" width="19.33203125" style="6" customWidth="1"/>
    <col min="5177" max="5177" width="11" style="6" customWidth="1"/>
    <col min="5178" max="5181" width="9.33203125" style="6" customWidth="1"/>
    <col min="5182" max="5420" width="9" style="6" customWidth="1"/>
    <col min="5421" max="5422" width="10.88671875" style="6" customWidth="1"/>
    <col min="5423" max="5423" width="40" style="6" customWidth="1"/>
    <col min="5424" max="5424" width="20.109375" style="6" customWidth="1"/>
    <col min="5425" max="5425" width="40" style="6" customWidth="1"/>
    <col min="5426" max="5426" width="10.88671875" style="6"/>
    <col min="5427" max="5427" width="4.21875" style="6" customWidth="1"/>
    <col min="5428" max="5429" width="11.33203125" style="6" customWidth="1"/>
    <col min="5430" max="5430" width="15.21875" style="6" customWidth="1"/>
    <col min="5431" max="5431" width="10.77734375" style="6" customWidth="1"/>
    <col min="5432" max="5432" width="19.33203125" style="6" customWidth="1"/>
    <col min="5433" max="5433" width="11" style="6" customWidth="1"/>
    <col min="5434" max="5437" width="9.33203125" style="6" customWidth="1"/>
    <col min="5438" max="5676" width="9" style="6" customWidth="1"/>
    <col min="5677" max="5678" width="10.88671875" style="6" customWidth="1"/>
    <col min="5679" max="5679" width="40" style="6" customWidth="1"/>
    <col min="5680" max="5680" width="20.109375" style="6" customWidth="1"/>
    <col min="5681" max="5681" width="40" style="6" customWidth="1"/>
    <col min="5682" max="5682" width="10.88671875" style="6"/>
    <col min="5683" max="5683" width="4.21875" style="6" customWidth="1"/>
    <col min="5684" max="5685" width="11.33203125" style="6" customWidth="1"/>
    <col min="5686" max="5686" width="15.21875" style="6" customWidth="1"/>
    <col min="5687" max="5687" width="10.77734375" style="6" customWidth="1"/>
    <col min="5688" max="5688" width="19.33203125" style="6" customWidth="1"/>
    <col min="5689" max="5689" width="11" style="6" customWidth="1"/>
    <col min="5690" max="5693" width="9.33203125" style="6" customWidth="1"/>
    <col min="5694" max="5932" width="9" style="6" customWidth="1"/>
    <col min="5933" max="5934" width="10.88671875" style="6" customWidth="1"/>
    <col min="5935" max="5935" width="40" style="6" customWidth="1"/>
    <col min="5936" max="5936" width="20.109375" style="6" customWidth="1"/>
    <col min="5937" max="5937" width="40" style="6" customWidth="1"/>
    <col min="5938" max="5938" width="10.88671875" style="6"/>
    <col min="5939" max="5939" width="4.21875" style="6" customWidth="1"/>
    <col min="5940" max="5941" width="11.33203125" style="6" customWidth="1"/>
    <col min="5942" max="5942" width="15.21875" style="6" customWidth="1"/>
    <col min="5943" max="5943" width="10.77734375" style="6" customWidth="1"/>
    <col min="5944" max="5944" width="19.33203125" style="6" customWidth="1"/>
    <col min="5945" max="5945" width="11" style="6" customWidth="1"/>
    <col min="5946" max="5949" width="9.33203125" style="6" customWidth="1"/>
    <col min="5950" max="6188" width="9" style="6" customWidth="1"/>
    <col min="6189" max="6190" width="10.88671875" style="6" customWidth="1"/>
    <col min="6191" max="6191" width="40" style="6" customWidth="1"/>
    <col min="6192" max="6192" width="20.109375" style="6" customWidth="1"/>
    <col min="6193" max="6193" width="40" style="6" customWidth="1"/>
    <col min="6194" max="6194" width="10.88671875" style="6"/>
    <col min="6195" max="6195" width="4.21875" style="6" customWidth="1"/>
    <col min="6196" max="6197" width="11.33203125" style="6" customWidth="1"/>
    <col min="6198" max="6198" width="15.21875" style="6" customWidth="1"/>
    <col min="6199" max="6199" width="10.77734375" style="6" customWidth="1"/>
    <col min="6200" max="6200" width="19.33203125" style="6" customWidth="1"/>
    <col min="6201" max="6201" width="11" style="6" customWidth="1"/>
    <col min="6202" max="6205" width="9.33203125" style="6" customWidth="1"/>
    <col min="6206" max="6444" width="9" style="6" customWidth="1"/>
    <col min="6445" max="6446" width="10.88671875" style="6" customWidth="1"/>
    <col min="6447" max="6447" width="40" style="6" customWidth="1"/>
    <col min="6448" max="6448" width="20.109375" style="6" customWidth="1"/>
    <col min="6449" max="6449" width="40" style="6" customWidth="1"/>
    <col min="6450" max="6450" width="10.88671875" style="6"/>
    <col min="6451" max="6451" width="4.21875" style="6" customWidth="1"/>
    <col min="6452" max="6453" width="11.33203125" style="6" customWidth="1"/>
    <col min="6454" max="6454" width="15.21875" style="6" customWidth="1"/>
    <col min="6455" max="6455" width="10.77734375" style="6" customWidth="1"/>
    <col min="6456" max="6456" width="19.33203125" style="6" customWidth="1"/>
    <col min="6457" max="6457" width="11" style="6" customWidth="1"/>
    <col min="6458" max="6461" width="9.33203125" style="6" customWidth="1"/>
    <col min="6462" max="6700" width="9" style="6" customWidth="1"/>
    <col min="6701" max="6702" width="10.88671875" style="6" customWidth="1"/>
    <col min="6703" max="6703" width="40" style="6" customWidth="1"/>
    <col min="6704" max="6704" width="20.109375" style="6" customWidth="1"/>
    <col min="6705" max="6705" width="40" style="6" customWidth="1"/>
    <col min="6706" max="6706" width="10.88671875" style="6"/>
    <col min="6707" max="6707" width="4.21875" style="6" customWidth="1"/>
    <col min="6708" max="6709" width="11.33203125" style="6" customWidth="1"/>
    <col min="6710" max="6710" width="15.21875" style="6" customWidth="1"/>
    <col min="6711" max="6711" width="10.77734375" style="6" customWidth="1"/>
    <col min="6712" max="6712" width="19.33203125" style="6" customWidth="1"/>
    <col min="6713" max="6713" width="11" style="6" customWidth="1"/>
    <col min="6714" max="6717" width="9.33203125" style="6" customWidth="1"/>
    <col min="6718" max="6956" width="9" style="6" customWidth="1"/>
    <col min="6957" max="6958" width="10.88671875" style="6" customWidth="1"/>
    <col min="6959" max="6959" width="40" style="6" customWidth="1"/>
    <col min="6960" max="6960" width="20.109375" style="6" customWidth="1"/>
    <col min="6961" max="6961" width="40" style="6" customWidth="1"/>
    <col min="6962" max="6962" width="10.88671875" style="6"/>
    <col min="6963" max="6963" width="4.21875" style="6" customWidth="1"/>
    <col min="6964" max="6965" width="11.33203125" style="6" customWidth="1"/>
    <col min="6966" max="6966" width="15.21875" style="6" customWidth="1"/>
    <col min="6967" max="6967" width="10.77734375" style="6" customWidth="1"/>
    <col min="6968" max="6968" width="19.33203125" style="6" customWidth="1"/>
    <col min="6969" max="6969" width="11" style="6" customWidth="1"/>
    <col min="6970" max="6973" width="9.33203125" style="6" customWidth="1"/>
    <col min="6974" max="7212" width="9" style="6" customWidth="1"/>
    <col min="7213" max="7214" width="10.88671875" style="6" customWidth="1"/>
    <col min="7215" max="7215" width="40" style="6" customWidth="1"/>
    <col min="7216" max="7216" width="20.109375" style="6" customWidth="1"/>
    <col min="7217" max="7217" width="40" style="6" customWidth="1"/>
    <col min="7218" max="7218" width="10.88671875" style="6"/>
    <col min="7219" max="7219" width="4.21875" style="6" customWidth="1"/>
    <col min="7220" max="7221" width="11.33203125" style="6" customWidth="1"/>
    <col min="7222" max="7222" width="15.21875" style="6" customWidth="1"/>
    <col min="7223" max="7223" width="10.77734375" style="6" customWidth="1"/>
    <col min="7224" max="7224" width="19.33203125" style="6" customWidth="1"/>
    <col min="7225" max="7225" width="11" style="6" customWidth="1"/>
    <col min="7226" max="7229" width="9.33203125" style="6" customWidth="1"/>
    <col min="7230" max="7468" width="9" style="6" customWidth="1"/>
    <col min="7469" max="7470" width="10.88671875" style="6" customWidth="1"/>
    <col min="7471" max="7471" width="40" style="6" customWidth="1"/>
    <col min="7472" max="7472" width="20.109375" style="6" customWidth="1"/>
    <col min="7473" max="7473" width="40" style="6" customWidth="1"/>
    <col min="7474" max="7474" width="10.88671875" style="6"/>
    <col min="7475" max="7475" width="4.21875" style="6" customWidth="1"/>
    <col min="7476" max="7477" width="11.33203125" style="6" customWidth="1"/>
    <col min="7478" max="7478" width="15.21875" style="6" customWidth="1"/>
    <col min="7479" max="7479" width="10.77734375" style="6" customWidth="1"/>
    <col min="7480" max="7480" width="19.33203125" style="6" customWidth="1"/>
    <col min="7481" max="7481" width="11" style="6" customWidth="1"/>
    <col min="7482" max="7485" width="9.33203125" style="6" customWidth="1"/>
    <col min="7486" max="7724" width="9" style="6" customWidth="1"/>
    <col min="7725" max="7726" width="10.88671875" style="6" customWidth="1"/>
    <col min="7727" max="7727" width="40" style="6" customWidth="1"/>
    <col min="7728" max="7728" width="20.109375" style="6" customWidth="1"/>
    <col min="7729" max="7729" width="40" style="6" customWidth="1"/>
    <col min="7730" max="7730" width="10.88671875" style="6"/>
    <col min="7731" max="7731" width="4.21875" style="6" customWidth="1"/>
    <col min="7732" max="7733" width="11.33203125" style="6" customWidth="1"/>
    <col min="7734" max="7734" width="15.21875" style="6" customWidth="1"/>
    <col min="7735" max="7735" width="10.77734375" style="6" customWidth="1"/>
    <col min="7736" max="7736" width="19.33203125" style="6" customWidth="1"/>
    <col min="7737" max="7737" width="11" style="6" customWidth="1"/>
    <col min="7738" max="7741" width="9.33203125" style="6" customWidth="1"/>
    <col min="7742" max="7980" width="9" style="6" customWidth="1"/>
    <col min="7981" max="7982" width="10.88671875" style="6" customWidth="1"/>
    <col min="7983" max="7983" width="40" style="6" customWidth="1"/>
    <col min="7984" max="7984" width="20.109375" style="6" customWidth="1"/>
    <col min="7985" max="7985" width="40" style="6" customWidth="1"/>
    <col min="7986" max="7986" width="10.88671875" style="6"/>
    <col min="7987" max="7987" width="4.21875" style="6" customWidth="1"/>
    <col min="7988" max="7989" width="11.33203125" style="6" customWidth="1"/>
    <col min="7990" max="7990" width="15.21875" style="6" customWidth="1"/>
    <col min="7991" max="7991" width="10.77734375" style="6" customWidth="1"/>
    <col min="7992" max="7992" width="19.33203125" style="6" customWidth="1"/>
    <col min="7993" max="7993" width="11" style="6" customWidth="1"/>
    <col min="7994" max="7997" width="9.33203125" style="6" customWidth="1"/>
    <col min="7998" max="8236" width="9" style="6" customWidth="1"/>
    <col min="8237" max="8238" width="10.88671875" style="6" customWidth="1"/>
    <col min="8239" max="8239" width="40" style="6" customWidth="1"/>
    <col min="8240" max="8240" width="20.109375" style="6" customWidth="1"/>
    <col min="8241" max="8241" width="40" style="6" customWidth="1"/>
    <col min="8242" max="8242" width="10.88671875" style="6"/>
    <col min="8243" max="8243" width="4.21875" style="6" customWidth="1"/>
    <col min="8244" max="8245" width="11.33203125" style="6" customWidth="1"/>
    <col min="8246" max="8246" width="15.21875" style="6" customWidth="1"/>
    <col min="8247" max="8247" width="10.77734375" style="6" customWidth="1"/>
    <col min="8248" max="8248" width="19.33203125" style="6" customWidth="1"/>
    <col min="8249" max="8249" width="11" style="6" customWidth="1"/>
    <col min="8250" max="8253" width="9.33203125" style="6" customWidth="1"/>
    <col min="8254" max="8492" width="9" style="6" customWidth="1"/>
    <col min="8493" max="8494" width="10.88671875" style="6" customWidth="1"/>
    <col min="8495" max="8495" width="40" style="6" customWidth="1"/>
    <col min="8496" max="8496" width="20.109375" style="6" customWidth="1"/>
    <col min="8497" max="8497" width="40" style="6" customWidth="1"/>
    <col min="8498" max="8498" width="10.88671875" style="6"/>
    <col min="8499" max="8499" width="4.21875" style="6" customWidth="1"/>
    <col min="8500" max="8501" width="11.33203125" style="6" customWidth="1"/>
    <col min="8502" max="8502" width="15.21875" style="6" customWidth="1"/>
    <col min="8503" max="8503" width="10.77734375" style="6" customWidth="1"/>
    <col min="8504" max="8504" width="19.33203125" style="6" customWidth="1"/>
    <col min="8505" max="8505" width="11" style="6" customWidth="1"/>
    <col min="8506" max="8509" width="9.33203125" style="6" customWidth="1"/>
    <col min="8510" max="8748" width="9" style="6" customWidth="1"/>
    <col min="8749" max="8750" width="10.88671875" style="6" customWidth="1"/>
    <col min="8751" max="8751" width="40" style="6" customWidth="1"/>
    <col min="8752" max="8752" width="20.109375" style="6" customWidth="1"/>
    <col min="8753" max="8753" width="40" style="6" customWidth="1"/>
    <col min="8754" max="8754" width="10.88671875" style="6"/>
    <col min="8755" max="8755" width="4.21875" style="6" customWidth="1"/>
    <col min="8756" max="8757" width="11.33203125" style="6" customWidth="1"/>
    <col min="8758" max="8758" width="15.21875" style="6" customWidth="1"/>
    <col min="8759" max="8759" width="10.77734375" style="6" customWidth="1"/>
    <col min="8760" max="8760" width="19.33203125" style="6" customWidth="1"/>
    <col min="8761" max="8761" width="11" style="6" customWidth="1"/>
    <col min="8762" max="8765" width="9.33203125" style="6" customWidth="1"/>
    <col min="8766" max="9004" width="9" style="6" customWidth="1"/>
    <col min="9005" max="9006" width="10.88671875" style="6" customWidth="1"/>
    <col min="9007" max="9007" width="40" style="6" customWidth="1"/>
    <col min="9008" max="9008" width="20.109375" style="6" customWidth="1"/>
    <col min="9009" max="9009" width="40" style="6" customWidth="1"/>
    <col min="9010" max="9010" width="10.88671875" style="6"/>
    <col min="9011" max="9011" width="4.21875" style="6" customWidth="1"/>
    <col min="9012" max="9013" width="11.33203125" style="6" customWidth="1"/>
    <col min="9014" max="9014" width="15.21875" style="6" customWidth="1"/>
    <col min="9015" max="9015" width="10.77734375" style="6" customWidth="1"/>
    <col min="9016" max="9016" width="19.33203125" style="6" customWidth="1"/>
    <col min="9017" max="9017" width="11" style="6" customWidth="1"/>
    <col min="9018" max="9021" width="9.33203125" style="6" customWidth="1"/>
    <col min="9022" max="9260" width="9" style="6" customWidth="1"/>
    <col min="9261" max="9262" width="10.88671875" style="6" customWidth="1"/>
    <col min="9263" max="9263" width="40" style="6" customWidth="1"/>
    <col min="9264" max="9264" width="20.109375" style="6" customWidth="1"/>
    <col min="9265" max="9265" width="40" style="6" customWidth="1"/>
    <col min="9266" max="9266" width="10.88671875" style="6"/>
    <col min="9267" max="9267" width="4.21875" style="6" customWidth="1"/>
    <col min="9268" max="9269" width="11.33203125" style="6" customWidth="1"/>
    <col min="9270" max="9270" width="15.21875" style="6" customWidth="1"/>
    <col min="9271" max="9271" width="10.77734375" style="6" customWidth="1"/>
    <col min="9272" max="9272" width="19.33203125" style="6" customWidth="1"/>
    <col min="9273" max="9273" width="11" style="6" customWidth="1"/>
    <col min="9274" max="9277" width="9.33203125" style="6" customWidth="1"/>
    <col min="9278" max="9516" width="9" style="6" customWidth="1"/>
    <col min="9517" max="9518" width="10.88671875" style="6" customWidth="1"/>
    <col min="9519" max="9519" width="40" style="6" customWidth="1"/>
    <col min="9520" max="9520" width="20.109375" style="6" customWidth="1"/>
    <col min="9521" max="9521" width="40" style="6" customWidth="1"/>
    <col min="9522" max="9522" width="10.88671875" style="6"/>
    <col min="9523" max="9523" width="4.21875" style="6" customWidth="1"/>
    <col min="9524" max="9525" width="11.33203125" style="6" customWidth="1"/>
    <col min="9526" max="9526" width="15.21875" style="6" customWidth="1"/>
    <col min="9527" max="9527" width="10.77734375" style="6" customWidth="1"/>
    <col min="9528" max="9528" width="19.33203125" style="6" customWidth="1"/>
    <col min="9529" max="9529" width="11" style="6" customWidth="1"/>
    <col min="9530" max="9533" width="9.33203125" style="6" customWidth="1"/>
    <col min="9534" max="9772" width="9" style="6" customWidth="1"/>
    <col min="9773" max="9774" width="10.88671875" style="6" customWidth="1"/>
    <col min="9775" max="9775" width="40" style="6" customWidth="1"/>
    <col min="9776" max="9776" width="20.109375" style="6" customWidth="1"/>
    <col min="9777" max="9777" width="40" style="6" customWidth="1"/>
    <col min="9778" max="9778" width="10.88671875" style="6"/>
    <col min="9779" max="9779" width="4.21875" style="6" customWidth="1"/>
    <col min="9780" max="9781" width="11.33203125" style="6" customWidth="1"/>
    <col min="9782" max="9782" width="15.21875" style="6" customWidth="1"/>
    <col min="9783" max="9783" width="10.77734375" style="6" customWidth="1"/>
    <col min="9784" max="9784" width="19.33203125" style="6" customWidth="1"/>
    <col min="9785" max="9785" width="11" style="6" customWidth="1"/>
    <col min="9786" max="9789" width="9.33203125" style="6" customWidth="1"/>
    <col min="9790" max="10028" width="9" style="6" customWidth="1"/>
    <col min="10029" max="10030" width="10.88671875" style="6" customWidth="1"/>
    <col min="10031" max="10031" width="40" style="6" customWidth="1"/>
    <col min="10032" max="10032" width="20.109375" style="6" customWidth="1"/>
    <col min="10033" max="10033" width="40" style="6" customWidth="1"/>
    <col min="10034" max="10034" width="10.88671875" style="6"/>
    <col min="10035" max="10035" width="4.21875" style="6" customWidth="1"/>
    <col min="10036" max="10037" width="11.33203125" style="6" customWidth="1"/>
    <col min="10038" max="10038" width="15.21875" style="6" customWidth="1"/>
    <col min="10039" max="10039" width="10.77734375" style="6" customWidth="1"/>
    <col min="10040" max="10040" width="19.33203125" style="6" customWidth="1"/>
    <col min="10041" max="10041" width="11" style="6" customWidth="1"/>
    <col min="10042" max="10045" width="9.33203125" style="6" customWidth="1"/>
    <col min="10046" max="10284" width="9" style="6" customWidth="1"/>
    <col min="10285" max="10286" width="10.88671875" style="6" customWidth="1"/>
    <col min="10287" max="10287" width="40" style="6" customWidth="1"/>
    <col min="10288" max="10288" width="20.109375" style="6" customWidth="1"/>
    <col min="10289" max="10289" width="40" style="6" customWidth="1"/>
    <col min="10290" max="10290" width="10.88671875" style="6"/>
    <col min="10291" max="10291" width="4.21875" style="6" customWidth="1"/>
    <col min="10292" max="10293" width="11.33203125" style="6" customWidth="1"/>
    <col min="10294" max="10294" width="15.21875" style="6" customWidth="1"/>
    <col min="10295" max="10295" width="10.77734375" style="6" customWidth="1"/>
    <col min="10296" max="10296" width="19.33203125" style="6" customWidth="1"/>
    <col min="10297" max="10297" width="11" style="6" customWidth="1"/>
    <col min="10298" max="10301" width="9.33203125" style="6" customWidth="1"/>
    <col min="10302" max="10540" width="9" style="6" customWidth="1"/>
    <col min="10541" max="10542" width="10.88671875" style="6" customWidth="1"/>
    <col min="10543" max="10543" width="40" style="6" customWidth="1"/>
    <col min="10544" max="10544" width="20.109375" style="6" customWidth="1"/>
    <col min="10545" max="10545" width="40" style="6" customWidth="1"/>
    <col min="10546" max="10546" width="10.88671875" style="6"/>
    <col min="10547" max="10547" width="4.21875" style="6" customWidth="1"/>
    <col min="10548" max="10549" width="11.33203125" style="6" customWidth="1"/>
    <col min="10550" max="10550" width="15.21875" style="6" customWidth="1"/>
    <col min="10551" max="10551" width="10.77734375" style="6" customWidth="1"/>
    <col min="10552" max="10552" width="19.33203125" style="6" customWidth="1"/>
    <col min="10553" max="10553" width="11" style="6" customWidth="1"/>
    <col min="10554" max="10557" width="9.33203125" style="6" customWidth="1"/>
    <col min="10558" max="10796" width="9" style="6" customWidth="1"/>
    <col min="10797" max="10798" width="10.88671875" style="6" customWidth="1"/>
    <col min="10799" max="10799" width="40" style="6" customWidth="1"/>
    <col min="10800" max="10800" width="20.109375" style="6" customWidth="1"/>
    <col min="10801" max="10801" width="40" style="6" customWidth="1"/>
    <col min="10802" max="10802" width="10.88671875" style="6"/>
    <col min="10803" max="10803" width="4.21875" style="6" customWidth="1"/>
    <col min="10804" max="10805" width="11.33203125" style="6" customWidth="1"/>
    <col min="10806" max="10806" width="15.21875" style="6" customWidth="1"/>
    <col min="10807" max="10807" width="10.77734375" style="6" customWidth="1"/>
    <col min="10808" max="10808" width="19.33203125" style="6" customWidth="1"/>
    <col min="10809" max="10809" width="11" style="6" customWidth="1"/>
    <col min="10810" max="10813" width="9.33203125" style="6" customWidth="1"/>
    <col min="10814" max="11052" width="9" style="6" customWidth="1"/>
    <col min="11053" max="11054" width="10.88671875" style="6" customWidth="1"/>
    <col min="11055" max="11055" width="40" style="6" customWidth="1"/>
    <col min="11056" max="11056" width="20.109375" style="6" customWidth="1"/>
    <col min="11057" max="11057" width="40" style="6" customWidth="1"/>
    <col min="11058" max="11058" width="10.88671875" style="6"/>
    <col min="11059" max="11059" width="4.21875" style="6" customWidth="1"/>
    <col min="11060" max="11061" width="11.33203125" style="6" customWidth="1"/>
    <col min="11062" max="11062" width="15.21875" style="6" customWidth="1"/>
    <col min="11063" max="11063" width="10.77734375" style="6" customWidth="1"/>
    <col min="11064" max="11064" width="19.33203125" style="6" customWidth="1"/>
    <col min="11065" max="11065" width="11" style="6" customWidth="1"/>
    <col min="11066" max="11069" width="9.33203125" style="6" customWidth="1"/>
    <col min="11070" max="11308" width="9" style="6" customWidth="1"/>
    <col min="11309" max="11310" width="10.88671875" style="6" customWidth="1"/>
    <col min="11311" max="11311" width="40" style="6" customWidth="1"/>
    <col min="11312" max="11312" width="20.109375" style="6" customWidth="1"/>
    <col min="11313" max="11313" width="40" style="6" customWidth="1"/>
    <col min="11314" max="11314" width="10.88671875" style="6"/>
    <col min="11315" max="11315" width="4.21875" style="6" customWidth="1"/>
    <col min="11316" max="11317" width="11.33203125" style="6" customWidth="1"/>
    <col min="11318" max="11318" width="15.21875" style="6" customWidth="1"/>
    <col min="11319" max="11319" width="10.77734375" style="6" customWidth="1"/>
    <col min="11320" max="11320" width="19.33203125" style="6" customWidth="1"/>
    <col min="11321" max="11321" width="11" style="6" customWidth="1"/>
    <col min="11322" max="11325" width="9.33203125" style="6" customWidth="1"/>
    <col min="11326" max="11564" width="9" style="6" customWidth="1"/>
    <col min="11565" max="11566" width="10.88671875" style="6" customWidth="1"/>
    <col min="11567" max="11567" width="40" style="6" customWidth="1"/>
    <col min="11568" max="11568" width="20.109375" style="6" customWidth="1"/>
    <col min="11569" max="11569" width="40" style="6" customWidth="1"/>
    <col min="11570" max="11570" width="10.88671875" style="6"/>
    <col min="11571" max="11571" width="4.21875" style="6" customWidth="1"/>
    <col min="11572" max="11573" width="11.33203125" style="6" customWidth="1"/>
    <col min="11574" max="11574" width="15.21875" style="6" customWidth="1"/>
    <col min="11575" max="11575" width="10.77734375" style="6" customWidth="1"/>
    <col min="11576" max="11576" width="19.33203125" style="6" customWidth="1"/>
    <col min="11577" max="11577" width="11" style="6" customWidth="1"/>
    <col min="11578" max="11581" width="9.33203125" style="6" customWidth="1"/>
    <col min="11582" max="11820" width="9" style="6" customWidth="1"/>
    <col min="11821" max="11822" width="10.88671875" style="6" customWidth="1"/>
    <col min="11823" max="11823" width="40" style="6" customWidth="1"/>
    <col min="11824" max="11824" width="20.109375" style="6" customWidth="1"/>
    <col min="11825" max="11825" width="40" style="6" customWidth="1"/>
    <col min="11826" max="11826" width="10.88671875" style="6"/>
    <col min="11827" max="11827" width="4.21875" style="6" customWidth="1"/>
    <col min="11828" max="11829" width="11.33203125" style="6" customWidth="1"/>
    <col min="11830" max="11830" width="15.21875" style="6" customWidth="1"/>
    <col min="11831" max="11831" width="10.77734375" style="6" customWidth="1"/>
    <col min="11832" max="11832" width="19.33203125" style="6" customWidth="1"/>
    <col min="11833" max="11833" width="11" style="6" customWidth="1"/>
    <col min="11834" max="11837" width="9.33203125" style="6" customWidth="1"/>
    <col min="11838" max="12076" width="9" style="6" customWidth="1"/>
    <col min="12077" max="12078" width="10.88671875" style="6" customWidth="1"/>
    <col min="12079" max="12079" width="40" style="6" customWidth="1"/>
    <col min="12080" max="12080" width="20.109375" style="6" customWidth="1"/>
    <col min="12081" max="12081" width="40" style="6" customWidth="1"/>
    <col min="12082" max="12082" width="10.88671875" style="6"/>
    <col min="12083" max="12083" width="4.21875" style="6" customWidth="1"/>
    <col min="12084" max="12085" width="11.33203125" style="6" customWidth="1"/>
    <col min="12086" max="12086" width="15.21875" style="6" customWidth="1"/>
    <col min="12087" max="12087" width="10.77734375" style="6" customWidth="1"/>
    <col min="12088" max="12088" width="19.33203125" style="6" customWidth="1"/>
    <col min="12089" max="12089" width="11" style="6" customWidth="1"/>
    <col min="12090" max="12093" width="9.33203125" style="6" customWidth="1"/>
    <col min="12094" max="12332" width="9" style="6" customWidth="1"/>
    <col min="12333" max="12334" width="10.88671875" style="6" customWidth="1"/>
    <col min="12335" max="12335" width="40" style="6" customWidth="1"/>
    <col min="12336" max="12336" width="20.109375" style="6" customWidth="1"/>
    <col min="12337" max="12337" width="40" style="6" customWidth="1"/>
    <col min="12338" max="12338" width="10.88671875" style="6"/>
    <col min="12339" max="12339" width="4.21875" style="6" customWidth="1"/>
    <col min="12340" max="12341" width="11.33203125" style="6" customWidth="1"/>
    <col min="12342" max="12342" width="15.21875" style="6" customWidth="1"/>
    <col min="12343" max="12343" width="10.77734375" style="6" customWidth="1"/>
    <col min="12344" max="12344" width="19.33203125" style="6" customWidth="1"/>
    <col min="12345" max="12345" width="11" style="6" customWidth="1"/>
    <col min="12346" max="12349" width="9.33203125" style="6" customWidth="1"/>
    <col min="12350" max="12588" width="9" style="6" customWidth="1"/>
    <col min="12589" max="12590" width="10.88671875" style="6" customWidth="1"/>
    <col min="12591" max="12591" width="40" style="6" customWidth="1"/>
    <col min="12592" max="12592" width="20.109375" style="6" customWidth="1"/>
    <col min="12593" max="12593" width="40" style="6" customWidth="1"/>
    <col min="12594" max="12594" width="10.88671875" style="6"/>
    <col min="12595" max="12595" width="4.21875" style="6" customWidth="1"/>
    <col min="12596" max="12597" width="11.33203125" style="6" customWidth="1"/>
    <col min="12598" max="12598" width="15.21875" style="6" customWidth="1"/>
    <col min="12599" max="12599" width="10.77734375" style="6" customWidth="1"/>
    <col min="12600" max="12600" width="19.33203125" style="6" customWidth="1"/>
    <col min="12601" max="12601" width="11" style="6" customWidth="1"/>
    <col min="12602" max="12605" width="9.33203125" style="6" customWidth="1"/>
    <col min="12606" max="12844" width="9" style="6" customWidth="1"/>
    <col min="12845" max="12846" width="10.88671875" style="6" customWidth="1"/>
    <col min="12847" max="12847" width="40" style="6" customWidth="1"/>
    <col min="12848" max="12848" width="20.109375" style="6" customWidth="1"/>
    <col min="12849" max="12849" width="40" style="6" customWidth="1"/>
    <col min="12850" max="12850" width="10.88671875" style="6"/>
    <col min="12851" max="12851" width="4.21875" style="6" customWidth="1"/>
    <col min="12852" max="12853" width="11.33203125" style="6" customWidth="1"/>
    <col min="12854" max="12854" width="15.21875" style="6" customWidth="1"/>
    <col min="12855" max="12855" width="10.77734375" style="6" customWidth="1"/>
    <col min="12856" max="12856" width="19.33203125" style="6" customWidth="1"/>
    <col min="12857" max="12857" width="11" style="6" customWidth="1"/>
    <col min="12858" max="12861" width="9.33203125" style="6" customWidth="1"/>
    <col min="12862" max="13100" width="9" style="6" customWidth="1"/>
    <col min="13101" max="13102" width="10.88671875" style="6" customWidth="1"/>
    <col min="13103" max="13103" width="40" style="6" customWidth="1"/>
    <col min="13104" max="13104" width="20.109375" style="6" customWidth="1"/>
    <col min="13105" max="13105" width="40" style="6" customWidth="1"/>
    <col min="13106" max="13106" width="10.88671875" style="6"/>
    <col min="13107" max="13107" width="4.21875" style="6" customWidth="1"/>
    <col min="13108" max="13109" width="11.33203125" style="6" customWidth="1"/>
    <col min="13110" max="13110" width="15.21875" style="6" customWidth="1"/>
    <col min="13111" max="13111" width="10.77734375" style="6" customWidth="1"/>
    <col min="13112" max="13112" width="19.33203125" style="6" customWidth="1"/>
    <col min="13113" max="13113" width="11" style="6" customWidth="1"/>
    <col min="13114" max="13117" width="9.33203125" style="6" customWidth="1"/>
    <col min="13118" max="13356" width="9" style="6" customWidth="1"/>
    <col min="13357" max="13358" width="10.88671875" style="6" customWidth="1"/>
    <col min="13359" max="13359" width="40" style="6" customWidth="1"/>
    <col min="13360" max="13360" width="20.109375" style="6" customWidth="1"/>
    <col min="13361" max="13361" width="40" style="6" customWidth="1"/>
    <col min="13362" max="13362" width="10.88671875" style="6"/>
    <col min="13363" max="13363" width="4.21875" style="6" customWidth="1"/>
    <col min="13364" max="13365" width="11.33203125" style="6" customWidth="1"/>
    <col min="13366" max="13366" width="15.21875" style="6" customWidth="1"/>
    <col min="13367" max="13367" width="10.77734375" style="6" customWidth="1"/>
    <col min="13368" max="13368" width="19.33203125" style="6" customWidth="1"/>
    <col min="13369" max="13369" width="11" style="6" customWidth="1"/>
    <col min="13370" max="13373" width="9.33203125" style="6" customWidth="1"/>
    <col min="13374" max="13612" width="9" style="6" customWidth="1"/>
    <col min="13613" max="13614" width="10.88671875" style="6" customWidth="1"/>
    <col min="13615" max="13615" width="40" style="6" customWidth="1"/>
    <col min="13616" max="13616" width="20.109375" style="6" customWidth="1"/>
    <col min="13617" max="13617" width="40" style="6" customWidth="1"/>
    <col min="13618" max="13618" width="10.88671875" style="6"/>
    <col min="13619" max="13619" width="4.21875" style="6" customWidth="1"/>
    <col min="13620" max="13621" width="11.33203125" style="6" customWidth="1"/>
    <col min="13622" max="13622" width="15.21875" style="6" customWidth="1"/>
    <col min="13623" max="13623" width="10.77734375" style="6" customWidth="1"/>
    <col min="13624" max="13624" width="19.33203125" style="6" customWidth="1"/>
    <col min="13625" max="13625" width="11" style="6" customWidth="1"/>
    <col min="13626" max="13629" width="9.33203125" style="6" customWidth="1"/>
    <col min="13630" max="13868" width="9" style="6" customWidth="1"/>
    <col min="13869" max="13870" width="10.88671875" style="6" customWidth="1"/>
    <col min="13871" max="13871" width="40" style="6" customWidth="1"/>
    <col min="13872" max="13872" width="20.109375" style="6" customWidth="1"/>
    <col min="13873" max="13873" width="40" style="6" customWidth="1"/>
    <col min="13874" max="13874" width="10.88671875" style="6"/>
    <col min="13875" max="13875" width="4.21875" style="6" customWidth="1"/>
    <col min="13876" max="13877" width="11.33203125" style="6" customWidth="1"/>
    <col min="13878" max="13878" width="15.21875" style="6" customWidth="1"/>
    <col min="13879" max="13879" width="10.77734375" style="6" customWidth="1"/>
    <col min="13880" max="13880" width="19.33203125" style="6" customWidth="1"/>
    <col min="13881" max="13881" width="11" style="6" customWidth="1"/>
    <col min="13882" max="13885" width="9.33203125" style="6" customWidth="1"/>
    <col min="13886" max="14124" width="9" style="6" customWidth="1"/>
    <col min="14125" max="14126" width="10.88671875" style="6" customWidth="1"/>
    <col min="14127" max="14127" width="40" style="6" customWidth="1"/>
    <col min="14128" max="14128" width="20.109375" style="6" customWidth="1"/>
    <col min="14129" max="14129" width="40" style="6" customWidth="1"/>
    <col min="14130" max="14130" width="10.88671875" style="6"/>
    <col min="14131" max="14131" width="4.21875" style="6" customWidth="1"/>
    <col min="14132" max="14133" width="11.33203125" style="6" customWidth="1"/>
    <col min="14134" max="14134" width="15.21875" style="6" customWidth="1"/>
    <col min="14135" max="14135" width="10.77734375" style="6" customWidth="1"/>
    <col min="14136" max="14136" width="19.33203125" style="6" customWidth="1"/>
    <col min="14137" max="14137" width="11" style="6" customWidth="1"/>
    <col min="14138" max="14141" width="9.33203125" style="6" customWidth="1"/>
    <col min="14142" max="14380" width="9" style="6" customWidth="1"/>
    <col min="14381" max="14382" width="10.88671875" style="6" customWidth="1"/>
    <col min="14383" max="14383" width="40" style="6" customWidth="1"/>
    <col min="14384" max="14384" width="20.109375" style="6" customWidth="1"/>
    <col min="14385" max="14385" width="40" style="6" customWidth="1"/>
    <col min="14386" max="14386" width="10.88671875" style="6"/>
    <col min="14387" max="14387" width="4.21875" style="6" customWidth="1"/>
    <col min="14388" max="14389" width="11.33203125" style="6" customWidth="1"/>
    <col min="14390" max="14390" width="15.21875" style="6" customWidth="1"/>
    <col min="14391" max="14391" width="10.77734375" style="6" customWidth="1"/>
    <col min="14392" max="14392" width="19.33203125" style="6" customWidth="1"/>
    <col min="14393" max="14393" width="11" style="6" customWidth="1"/>
    <col min="14394" max="14397" width="9.33203125" style="6" customWidth="1"/>
    <col min="14398" max="14636" width="9" style="6" customWidth="1"/>
    <col min="14637" max="14638" width="10.88671875" style="6" customWidth="1"/>
    <col min="14639" max="14639" width="40" style="6" customWidth="1"/>
    <col min="14640" max="14640" width="20.109375" style="6" customWidth="1"/>
    <col min="14641" max="14641" width="40" style="6" customWidth="1"/>
    <col min="14642" max="14642" width="10.88671875" style="6"/>
    <col min="14643" max="14643" width="4.21875" style="6" customWidth="1"/>
    <col min="14644" max="14645" width="11.33203125" style="6" customWidth="1"/>
    <col min="14646" max="14646" width="15.21875" style="6" customWidth="1"/>
    <col min="14647" max="14647" width="10.77734375" style="6" customWidth="1"/>
    <col min="14648" max="14648" width="19.33203125" style="6" customWidth="1"/>
    <col min="14649" max="14649" width="11" style="6" customWidth="1"/>
    <col min="14650" max="14653" width="9.33203125" style="6" customWidth="1"/>
    <col min="14654" max="14892" width="9" style="6" customWidth="1"/>
    <col min="14893" max="14894" width="10.88671875" style="6" customWidth="1"/>
    <col min="14895" max="14895" width="40" style="6" customWidth="1"/>
    <col min="14896" max="14896" width="20.109375" style="6" customWidth="1"/>
    <col min="14897" max="14897" width="40" style="6" customWidth="1"/>
    <col min="14898" max="14898" width="10.88671875" style="6"/>
    <col min="14899" max="14899" width="4.21875" style="6" customWidth="1"/>
    <col min="14900" max="14901" width="11.33203125" style="6" customWidth="1"/>
    <col min="14902" max="14902" width="15.21875" style="6" customWidth="1"/>
    <col min="14903" max="14903" width="10.77734375" style="6" customWidth="1"/>
    <col min="14904" max="14904" width="19.33203125" style="6" customWidth="1"/>
    <col min="14905" max="14905" width="11" style="6" customWidth="1"/>
    <col min="14906" max="14909" width="9.33203125" style="6" customWidth="1"/>
    <col min="14910" max="15148" width="9" style="6" customWidth="1"/>
    <col min="15149" max="15150" width="10.88671875" style="6" customWidth="1"/>
    <col min="15151" max="15151" width="40" style="6" customWidth="1"/>
    <col min="15152" max="15152" width="20.109375" style="6" customWidth="1"/>
    <col min="15153" max="15153" width="40" style="6" customWidth="1"/>
    <col min="15154" max="15154" width="10.88671875" style="6"/>
    <col min="15155" max="15155" width="4.21875" style="6" customWidth="1"/>
    <col min="15156" max="15157" width="11.33203125" style="6" customWidth="1"/>
    <col min="15158" max="15158" width="15.21875" style="6" customWidth="1"/>
    <col min="15159" max="15159" width="10.77734375" style="6" customWidth="1"/>
    <col min="15160" max="15160" width="19.33203125" style="6" customWidth="1"/>
    <col min="15161" max="15161" width="11" style="6" customWidth="1"/>
    <col min="15162" max="15165" width="9.33203125" style="6" customWidth="1"/>
    <col min="15166" max="15404" width="9" style="6" customWidth="1"/>
    <col min="15405" max="15406" width="10.88671875" style="6" customWidth="1"/>
    <col min="15407" max="15407" width="40" style="6" customWidth="1"/>
    <col min="15408" max="15408" width="20.109375" style="6" customWidth="1"/>
    <col min="15409" max="15409" width="40" style="6" customWidth="1"/>
    <col min="15410" max="15410" width="10.88671875" style="6"/>
    <col min="15411" max="15411" width="4.21875" style="6" customWidth="1"/>
    <col min="15412" max="15413" width="11.33203125" style="6" customWidth="1"/>
    <col min="15414" max="15414" width="15.21875" style="6" customWidth="1"/>
    <col min="15415" max="15415" width="10.77734375" style="6" customWidth="1"/>
    <col min="15416" max="15416" width="19.33203125" style="6" customWidth="1"/>
    <col min="15417" max="15417" width="11" style="6" customWidth="1"/>
    <col min="15418" max="15421" width="9.33203125" style="6" customWidth="1"/>
    <col min="15422" max="15660" width="9" style="6" customWidth="1"/>
    <col min="15661" max="15662" width="10.88671875" style="6" customWidth="1"/>
    <col min="15663" max="15663" width="40" style="6" customWidth="1"/>
    <col min="15664" max="15664" width="20.109375" style="6" customWidth="1"/>
    <col min="15665" max="15665" width="40" style="6" customWidth="1"/>
    <col min="15666" max="15666" width="10.88671875" style="6"/>
    <col min="15667" max="15667" width="4.21875" style="6" customWidth="1"/>
    <col min="15668" max="15669" width="11.33203125" style="6" customWidth="1"/>
    <col min="15670" max="15670" width="15.21875" style="6" customWidth="1"/>
    <col min="15671" max="15671" width="10.77734375" style="6" customWidth="1"/>
    <col min="15672" max="15672" width="19.33203125" style="6" customWidth="1"/>
    <col min="15673" max="15673" width="11" style="6" customWidth="1"/>
    <col min="15674" max="15677" width="9.33203125" style="6" customWidth="1"/>
    <col min="15678" max="15916" width="9" style="6" customWidth="1"/>
    <col min="15917" max="15918" width="10.88671875" style="6" customWidth="1"/>
    <col min="15919" max="15919" width="40" style="6" customWidth="1"/>
    <col min="15920" max="15920" width="20.109375" style="6" customWidth="1"/>
    <col min="15921" max="15921" width="40" style="6" customWidth="1"/>
    <col min="15922" max="15922" width="10.88671875" style="6"/>
    <col min="15923" max="15923" width="4.21875" style="6" customWidth="1"/>
    <col min="15924" max="15925" width="11.33203125" style="6" customWidth="1"/>
    <col min="15926" max="15926" width="15.21875" style="6" customWidth="1"/>
    <col min="15927" max="15927" width="10.77734375" style="6" customWidth="1"/>
    <col min="15928" max="15928" width="19.33203125" style="6" customWidth="1"/>
    <col min="15929" max="15929" width="11" style="6" customWidth="1"/>
    <col min="15930" max="15933" width="9.33203125" style="6" customWidth="1"/>
    <col min="15934" max="16172" width="9" style="6" customWidth="1"/>
    <col min="16173" max="16174" width="10.88671875" style="6" customWidth="1"/>
    <col min="16175" max="16175" width="40" style="6" customWidth="1"/>
    <col min="16176" max="16176" width="20.109375" style="6" customWidth="1"/>
    <col min="16177" max="16177" width="40" style="6" customWidth="1"/>
    <col min="16178" max="16384" width="10.88671875" style="6"/>
  </cols>
  <sheetData>
    <row r="1" spans="1:22" ht="33" customHeight="1" thickBot="1" x14ac:dyDescent="0.3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5"/>
      <c r="M1" s="5"/>
      <c r="N1" s="5"/>
      <c r="O1"/>
      <c r="P1"/>
      <c r="Q1"/>
      <c r="R1"/>
      <c r="T1"/>
      <c r="U1"/>
      <c r="V1"/>
    </row>
    <row r="2" spans="1:22" ht="40.200000000000003" thickTop="1" x14ac:dyDescent="0.3">
      <c r="A2" s="7">
        <v>1</v>
      </c>
      <c r="B2" s="8">
        <v>1120673306</v>
      </c>
      <c r="C2" s="9" t="s">
        <v>11</v>
      </c>
      <c r="D2" s="10" t="s">
        <v>12</v>
      </c>
      <c r="E2" s="10" t="s">
        <v>13</v>
      </c>
      <c r="F2" s="10" t="s">
        <v>14</v>
      </c>
      <c r="G2" s="10" t="s">
        <v>15</v>
      </c>
      <c r="H2" s="10" t="s">
        <v>16</v>
      </c>
      <c r="I2" s="11">
        <v>21.8</v>
      </c>
      <c r="J2" s="11">
        <v>0</v>
      </c>
      <c r="K2" s="12" t="s">
        <v>17</v>
      </c>
      <c r="L2" s="13" t="str">
        <f t="shared" ref="L2:L65" si="0">C2&amp;"-"&amp;J2&amp;"-"&amp;K2</f>
        <v>A004188417-0-113/02/01</v>
      </c>
      <c r="M2" s="14" t="str">
        <f>VLOOKUP(C2,[1]公協1121220!C:C,1,)</f>
        <v>A004188417</v>
      </c>
      <c r="N2" s="14"/>
      <c r="O2"/>
      <c r="P2"/>
      <c r="Q2"/>
      <c r="R2"/>
      <c r="T2"/>
    </row>
    <row r="3" spans="1:22" ht="39.6" x14ac:dyDescent="0.3">
      <c r="A3" s="7">
        <v>2</v>
      </c>
      <c r="B3" s="8">
        <v>1120673306</v>
      </c>
      <c r="C3" s="9" t="s">
        <v>18</v>
      </c>
      <c r="D3" s="10" t="s">
        <v>19</v>
      </c>
      <c r="E3" s="10" t="s">
        <v>13</v>
      </c>
      <c r="F3" s="10" t="s">
        <v>20</v>
      </c>
      <c r="G3" s="10" t="s">
        <v>21</v>
      </c>
      <c r="H3" s="10" t="s">
        <v>22</v>
      </c>
      <c r="I3" s="11">
        <v>16.7</v>
      </c>
      <c r="J3" s="11">
        <v>0</v>
      </c>
      <c r="K3" s="12" t="s">
        <v>17</v>
      </c>
      <c r="L3" s="13" t="str">
        <f t="shared" si="0"/>
        <v>A004488421-0-113/02/01</v>
      </c>
      <c r="M3" s="14" t="str">
        <f>VLOOKUP(C3,[1]公協1121220!C:C,1,)</f>
        <v>A004488421</v>
      </c>
      <c r="N3" s="14"/>
      <c r="O3"/>
      <c r="P3"/>
      <c r="Q3"/>
      <c r="R3"/>
      <c r="T3"/>
    </row>
    <row r="4" spans="1:22" ht="39.6" x14ac:dyDescent="0.3">
      <c r="A4" s="7">
        <v>3</v>
      </c>
      <c r="B4" s="8">
        <v>1120673306</v>
      </c>
      <c r="C4" s="9" t="s">
        <v>23</v>
      </c>
      <c r="D4" s="10" t="s">
        <v>24</v>
      </c>
      <c r="E4" s="10" t="s">
        <v>13</v>
      </c>
      <c r="F4" s="10" t="s">
        <v>25</v>
      </c>
      <c r="G4" s="10" t="s">
        <v>15</v>
      </c>
      <c r="H4" s="10" t="s">
        <v>16</v>
      </c>
      <c r="I4" s="11">
        <v>22</v>
      </c>
      <c r="J4" s="11">
        <v>0</v>
      </c>
      <c r="K4" s="12" t="s">
        <v>17</v>
      </c>
      <c r="L4" s="13" t="str">
        <f t="shared" si="0"/>
        <v>A004489417-0-113/02/01</v>
      </c>
      <c r="M4" s="14" t="str">
        <f>VLOOKUP(C4,[1]公協1121220!C:C,1,)</f>
        <v>A004489417</v>
      </c>
      <c r="N4" s="14"/>
      <c r="O4"/>
      <c r="P4"/>
      <c r="Q4"/>
      <c r="R4"/>
      <c r="T4"/>
    </row>
    <row r="5" spans="1:22" ht="39.6" x14ac:dyDescent="0.3">
      <c r="A5" s="7">
        <v>4</v>
      </c>
      <c r="B5" s="8">
        <v>1120673306</v>
      </c>
      <c r="C5" s="9" t="s">
        <v>26</v>
      </c>
      <c r="D5" s="10" t="s">
        <v>27</v>
      </c>
      <c r="E5" s="10" t="s">
        <v>13</v>
      </c>
      <c r="F5" s="10" t="s">
        <v>28</v>
      </c>
      <c r="G5" s="10" t="s">
        <v>15</v>
      </c>
      <c r="H5" s="10" t="s">
        <v>16</v>
      </c>
      <c r="I5" s="11">
        <v>17.7</v>
      </c>
      <c r="J5" s="11">
        <v>0</v>
      </c>
      <c r="K5" s="12" t="s">
        <v>17</v>
      </c>
      <c r="L5" s="13" t="str">
        <f t="shared" si="0"/>
        <v>A004491417-0-113/02/01</v>
      </c>
      <c r="M5" s="14" t="str">
        <f>VLOOKUP(C5,[1]公協1121220!C:C,1,)</f>
        <v>A004491417</v>
      </c>
      <c r="N5" s="14"/>
      <c r="O5"/>
      <c r="P5"/>
      <c r="Q5"/>
      <c r="R5"/>
      <c r="T5"/>
    </row>
    <row r="6" spans="1:22" ht="39.6" x14ac:dyDescent="0.3">
      <c r="A6" s="7">
        <v>5</v>
      </c>
      <c r="B6" s="8">
        <v>1120673306</v>
      </c>
      <c r="C6" s="9" t="s">
        <v>29</v>
      </c>
      <c r="D6" s="10" t="s">
        <v>30</v>
      </c>
      <c r="E6" s="10" t="s">
        <v>13</v>
      </c>
      <c r="F6" s="10" t="s">
        <v>31</v>
      </c>
      <c r="G6" s="10" t="s">
        <v>15</v>
      </c>
      <c r="H6" s="10" t="s">
        <v>16</v>
      </c>
      <c r="I6" s="11">
        <v>15.5</v>
      </c>
      <c r="J6" s="11">
        <v>0</v>
      </c>
      <c r="K6" s="12" t="s">
        <v>17</v>
      </c>
      <c r="L6" s="13" t="str">
        <f t="shared" si="0"/>
        <v>A008645417-0-113/02/01</v>
      </c>
      <c r="M6" s="14" t="str">
        <f>VLOOKUP(C6,[1]公協1121220!C:C,1,)</f>
        <v>A008645417</v>
      </c>
      <c r="N6" s="14"/>
      <c r="O6"/>
      <c r="P6"/>
      <c r="Q6"/>
      <c r="R6"/>
      <c r="T6"/>
    </row>
    <row r="7" spans="1:22" ht="39.6" x14ac:dyDescent="0.3">
      <c r="A7" s="7">
        <v>6</v>
      </c>
      <c r="B7" s="8">
        <v>1120673306</v>
      </c>
      <c r="C7" s="9" t="s">
        <v>32</v>
      </c>
      <c r="D7" s="10" t="s">
        <v>33</v>
      </c>
      <c r="E7" s="10" t="s">
        <v>34</v>
      </c>
      <c r="F7" s="10" t="s">
        <v>35</v>
      </c>
      <c r="G7" s="10" t="s">
        <v>36</v>
      </c>
      <c r="H7" s="10" t="s">
        <v>37</v>
      </c>
      <c r="I7" s="11">
        <v>8</v>
      </c>
      <c r="J7" s="11">
        <v>0</v>
      </c>
      <c r="K7" s="12" t="s">
        <v>17</v>
      </c>
      <c r="L7" s="13" t="str">
        <f t="shared" si="0"/>
        <v>A011762238-0-113/02/01</v>
      </c>
      <c r="M7" s="14" t="str">
        <f>VLOOKUP(C7,[1]公協1121220!C:C,1,)</f>
        <v>A011762238</v>
      </c>
      <c r="N7" s="14"/>
      <c r="O7"/>
      <c r="P7"/>
      <c r="Q7"/>
      <c r="R7"/>
      <c r="T7"/>
    </row>
    <row r="8" spans="1:22" ht="39.6" x14ac:dyDescent="0.3">
      <c r="A8" s="7">
        <v>7</v>
      </c>
      <c r="B8" s="8">
        <v>1120673306</v>
      </c>
      <c r="C8" s="9" t="s">
        <v>38</v>
      </c>
      <c r="D8" s="10" t="s">
        <v>39</v>
      </c>
      <c r="E8" s="10" t="s">
        <v>34</v>
      </c>
      <c r="F8" s="10" t="s">
        <v>40</v>
      </c>
      <c r="G8" s="10" t="s">
        <v>36</v>
      </c>
      <c r="H8" s="10" t="s">
        <v>37</v>
      </c>
      <c r="I8" s="11">
        <v>10</v>
      </c>
      <c r="J8" s="11">
        <v>0</v>
      </c>
      <c r="K8" s="12" t="s">
        <v>17</v>
      </c>
      <c r="L8" s="13" t="str">
        <f t="shared" si="0"/>
        <v>A011921238-0-113/02/01</v>
      </c>
      <c r="M8" s="14" t="str">
        <f>VLOOKUP(C8,[1]公協1121220!C:C,1,)</f>
        <v>A011921238</v>
      </c>
      <c r="N8" s="14"/>
      <c r="O8"/>
      <c r="P8"/>
      <c r="Q8"/>
      <c r="R8"/>
      <c r="T8"/>
    </row>
    <row r="9" spans="1:22" ht="52.8" x14ac:dyDescent="0.3">
      <c r="A9" s="7">
        <v>8</v>
      </c>
      <c r="B9" s="8">
        <v>1120673306</v>
      </c>
      <c r="C9" s="9" t="s">
        <v>41</v>
      </c>
      <c r="D9" s="10" t="s">
        <v>42</v>
      </c>
      <c r="E9" s="10" t="s">
        <v>34</v>
      </c>
      <c r="F9" s="10" t="s">
        <v>43</v>
      </c>
      <c r="G9" s="10" t="s">
        <v>44</v>
      </c>
      <c r="H9" s="10"/>
      <c r="I9" s="11">
        <v>1.34</v>
      </c>
      <c r="J9" s="11">
        <v>0</v>
      </c>
      <c r="K9" s="12" t="s">
        <v>17</v>
      </c>
      <c r="L9" s="13" t="str">
        <f t="shared" si="0"/>
        <v>A013955100-0-113/02/01</v>
      </c>
      <c r="M9" s="14" t="str">
        <f>VLOOKUP(C9,[1]公協1121220!C:C,1,)</f>
        <v>A013955100</v>
      </c>
      <c r="N9" s="14"/>
      <c r="O9"/>
      <c r="P9"/>
      <c r="Q9"/>
      <c r="R9"/>
      <c r="T9"/>
    </row>
    <row r="10" spans="1:22" ht="39.6" x14ac:dyDescent="0.3">
      <c r="A10" s="7">
        <v>9</v>
      </c>
      <c r="B10" s="8">
        <v>1120673306</v>
      </c>
      <c r="C10" s="9" t="s">
        <v>45</v>
      </c>
      <c r="D10" s="10" t="s">
        <v>46</v>
      </c>
      <c r="E10" s="10" t="s">
        <v>47</v>
      </c>
      <c r="F10" s="10" t="s">
        <v>48</v>
      </c>
      <c r="G10" s="10" t="s">
        <v>44</v>
      </c>
      <c r="H10" s="10"/>
      <c r="I10" s="11">
        <v>1.1000000000000001</v>
      </c>
      <c r="J10" s="11">
        <v>0</v>
      </c>
      <c r="K10" s="12" t="s">
        <v>17</v>
      </c>
      <c r="L10" s="13" t="str">
        <f t="shared" si="0"/>
        <v>A015578100-0-113/02/01</v>
      </c>
      <c r="M10" s="14" t="str">
        <f>VLOOKUP(C10,[1]公協1121220!C:C,1,)</f>
        <v>A015578100</v>
      </c>
      <c r="N10" s="14"/>
      <c r="O10"/>
      <c r="P10"/>
      <c r="Q10"/>
      <c r="R10"/>
      <c r="T10"/>
    </row>
    <row r="11" spans="1:22" ht="39.6" x14ac:dyDescent="0.3">
      <c r="A11" s="7">
        <v>10</v>
      </c>
      <c r="B11" s="8">
        <v>1120673306</v>
      </c>
      <c r="C11" s="9" t="s">
        <v>49</v>
      </c>
      <c r="D11" s="10" t="s">
        <v>50</v>
      </c>
      <c r="E11" s="10" t="s">
        <v>51</v>
      </c>
      <c r="F11" s="10" t="s">
        <v>52</v>
      </c>
      <c r="G11" s="10" t="s">
        <v>36</v>
      </c>
      <c r="H11" s="10" t="s">
        <v>53</v>
      </c>
      <c r="I11" s="11">
        <v>24.2</v>
      </c>
      <c r="J11" s="11">
        <v>0</v>
      </c>
      <c r="K11" s="12" t="s">
        <v>17</v>
      </c>
      <c r="L11" s="13" t="str">
        <f t="shared" si="0"/>
        <v>A015988229-0-113/02/01</v>
      </c>
      <c r="M11" s="14" t="str">
        <f>VLOOKUP(C11,[1]公協1121220!C:C,1,)</f>
        <v>A015988229</v>
      </c>
      <c r="N11" s="14"/>
      <c r="O11"/>
      <c r="P11"/>
      <c r="Q11"/>
      <c r="R11"/>
      <c r="T11"/>
    </row>
    <row r="12" spans="1:22" ht="39.6" x14ac:dyDescent="0.3">
      <c r="A12" s="7">
        <v>11</v>
      </c>
      <c r="B12" s="8">
        <v>1120673306</v>
      </c>
      <c r="C12" s="9" t="s">
        <v>54</v>
      </c>
      <c r="D12" s="10" t="s">
        <v>55</v>
      </c>
      <c r="E12" s="10" t="s">
        <v>56</v>
      </c>
      <c r="F12" s="10" t="s">
        <v>57</v>
      </c>
      <c r="G12" s="10" t="s">
        <v>44</v>
      </c>
      <c r="H12" s="10"/>
      <c r="I12" s="11">
        <v>0.45</v>
      </c>
      <c r="J12" s="11">
        <v>0</v>
      </c>
      <c r="K12" s="12" t="s">
        <v>17</v>
      </c>
      <c r="L12" s="13" t="str">
        <f t="shared" si="0"/>
        <v>A016506100-0-113/02/01</v>
      </c>
      <c r="M12" s="14" t="str">
        <f>VLOOKUP(C12,[1]公協1121220!C:C,1,)</f>
        <v>A016506100</v>
      </c>
      <c r="N12" s="14"/>
      <c r="O12"/>
      <c r="P12"/>
      <c r="Q12"/>
      <c r="R12"/>
      <c r="T12"/>
    </row>
    <row r="13" spans="1:22" ht="39.6" x14ac:dyDescent="0.3">
      <c r="A13" s="7">
        <v>12</v>
      </c>
      <c r="B13" s="8">
        <v>1120673306</v>
      </c>
      <c r="C13" s="9" t="s">
        <v>58</v>
      </c>
      <c r="D13" s="10" t="s">
        <v>59</v>
      </c>
      <c r="E13" s="10" t="s">
        <v>56</v>
      </c>
      <c r="F13" s="10" t="s">
        <v>60</v>
      </c>
      <c r="G13" s="10" t="s">
        <v>44</v>
      </c>
      <c r="H13" s="10"/>
      <c r="I13" s="11">
        <v>0.23</v>
      </c>
      <c r="J13" s="11">
        <v>0</v>
      </c>
      <c r="K13" s="12" t="s">
        <v>17</v>
      </c>
      <c r="L13" s="13" t="str">
        <f t="shared" si="0"/>
        <v>A016508100-0-113/02/01</v>
      </c>
      <c r="M13" s="14" t="str">
        <f>VLOOKUP(C13,[1]公協1121220!C:C,1,)</f>
        <v>A016508100</v>
      </c>
      <c r="N13" s="14"/>
      <c r="O13"/>
      <c r="P13"/>
      <c r="Q13"/>
      <c r="R13"/>
      <c r="T13"/>
    </row>
    <row r="14" spans="1:22" ht="39.6" x14ac:dyDescent="0.3">
      <c r="A14" s="7">
        <v>13</v>
      </c>
      <c r="B14" s="8">
        <v>1120673306</v>
      </c>
      <c r="C14" s="9" t="s">
        <v>61</v>
      </c>
      <c r="D14" s="10" t="s">
        <v>62</v>
      </c>
      <c r="E14" s="10" t="s">
        <v>56</v>
      </c>
      <c r="F14" s="10" t="s">
        <v>63</v>
      </c>
      <c r="G14" s="10" t="s">
        <v>44</v>
      </c>
      <c r="H14" s="10"/>
      <c r="I14" s="11">
        <v>0.38</v>
      </c>
      <c r="J14" s="11">
        <v>0</v>
      </c>
      <c r="K14" s="12" t="s">
        <v>17</v>
      </c>
      <c r="L14" s="13" t="str">
        <f t="shared" si="0"/>
        <v>A016509100-0-113/02/01</v>
      </c>
      <c r="M14" s="14" t="str">
        <f>VLOOKUP(C14,[1]公協1121220!C:C,1,)</f>
        <v>A016509100</v>
      </c>
      <c r="N14" s="14"/>
      <c r="O14"/>
      <c r="P14"/>
      <c r="Q14"/>
      <c r="R14"/>
      <c r="T14"/>
    </row>
    <row r="15" spans="1:22" ht="39.6" x14ac:dyDescent="0.3">
      <c r="A15" s="7">
        <v>14</v>
      </c>
      <c r="B15" s="8">
        <v>1120673306</v>
      </c>
      <c r="C15" s="9" t="s">
        <v>64</v>
      </c>
      <c r="D15" s="10" t="s">
        <v>65</v>
      </c>
      <c r="E15" s="10" t="s">
        <v>56</v>
      </c>
      <c r="F15" s="10" t="s">
        <v>66</v>
      </c>
      <c r="G15" s="10" t="s">
        <v>67</v>
      </c>
      <c r="H15" s="10"/>
      <c r="I15" s="11">
        <v>1.2</v>
      </c>
      <c r="J15" s="11">
        <v>0</v>
      </c>
      <c r="K15" s="12" t="s">
        <v>17</v>
      </c>
      <c r="L15" s="13" t="str">
        <f t="shared" si="0"/>
        <v>A016838100-0-113/02/01</v>
      </c>
      <c r="M15" s="14" t="str">
        <f>VLOOKUP(C15,[1]公協1121220!C:C,1,)</f>
        <v>A016838100</v>
      </c>
      <c r="N15" s="14"/>
      <c r="O15"/>
      <c r="P15"/>
      <c r="Q15"/>
      <c r="R15"/>
      <c r="T15"/>
    </row>
    <row r="16" spans="1:22" ht="31.2" x14ac:dyDescent="0.3">
      <c r="A16" s="7">
        <v>15</v>
      </c>
      <c r="B16" s="8">
        <v>1120673306</v>
      </c>
      <c r="C16" s="9" t="s">
        <v>68</v>
      </c>
      <c r="D16" s="10" t="s">
        <v>69</v>
      </c>
      <c r="E16" s="10" t="s">
        <v>56</v>
      </c>
      <c r="F16" s="10" t="s">
        <v>70</v>
      </c>
      <c r="G16" s="10" t="s">
        <v>44</v>
      </c>
      <c r="H16" s="10"/>
      <c r="I16" s="11">
        <v>0.4</v>
      </c>
      <c r="J16" s="11">
        <v>0</v>
      </c>
      <c r="K16" s="12" t="s">
        <v>17</v>
      </c>
      <c r="L16" s="13" t="str">
        <f t="shared" si="0"/>
        <v>A018155100-0-113/02/01</v>
      </c>
      <c r="M16" s="14" t="str">
        <f>VLOOKUP(C16,[1]公協1121220!C:C,1,)</f>
        <v>A018155100</v>
      </c>
      <c r="N16" s="14"/>
      <c r="O16"/>
      <c r="P16"/>
      <c r="Q16"/>
      <c r="R16"/>
      <c r="T16"/>
    </row>
    <row r="17" spans="1:20" ht="31.2" x14ac:dyDescent="0.3">
      <c r="A17" s="7">
        <v>16</v>
      </c>
      <c r="B17" s="8">
        <v>1120673306</v>
      </c>
      <c r="C17" s="9" t="s">
        <v>71</v>
      </c>
      <c r="D17" s="10" t="s">
        <v>72</v>
      </c>
      <c r="E17" s="10" t="s">
        <v>56</v>
      </c>
      <c r="F17" s="10" t="s">
        <v>73</v>
      </c>
      <c r="G17" s="10" t="s">
        <v>74</v>
      </c>
      <c r="H17" s="10"/>
      <c r="I17" s="11">
        <v>1.07</v>
      </c>
      <c r="J17" s="11">
        <v>0</v>
      </c>
      <c r="K17" s="12" t="s">
        <v>17</v>
      </c>
      <c r="L17" s="13" t="str">
        <f t="shared" si="0"/>
        <v>A018160100-0-113/02/01</v>
      </c>
      <c r="M17" s="14" t="str">
        <f>VLOOKUP(C17,[1]公協1121220!C:C,1,)</f>
        <v>A018160100</v>
      </c>
      <c r="N17" s="14"/>
      <c r="O17"/>
      <c r="P17"/>
      <c r="Q17"/>
      <c r="R17"/>
      <c r="T17"/>
    </row>
    <row r="18" spans="1:20" ht="31.2" x14ac:dyDescent="0.3">
      <c r="A18" s="7">
        <v>17</v>
      </c>
      <c r="B18" s="8">
        <v>1120673306</v>
      </c>
      <c r="C18" s="9" t="s">
        <v>75</v>
      </c>
      <c r="D18" s="10" t="s">
        <v>76</v>
      </c>
      <c r="E18" s="10" t="s">
        <v>56</v>
      </c>
      <c r="F18" s="10" t="s">
        <v>77</v>
      </c>
      <c r="G18" s="10" t="s">
        <v>44</v>
      </c>
      <c r="H18" s="10"/>
      <c r="I18" s="11">
        <v>0.45</v>
      </c>
      <c r="J18" s="11">
        <v>0</v>
      </c>
      <c r="K18" s="12" t="s">
        <v>17</v>
      </c>
      <c r="L18" s="13" t="str">
        <f t="shared" si="0"/>
        <v>A018162100-0-113/02/01</v>
      </c>
      <c r="M18" s="14" t="str">
        <f>VLOOKUP(C18,[1]公協1121220!C:C,1,)</f>
        <v>A018162100</v>
      </c>
      <c r="N18" s="14"/>
      <c r="O18"/>
      <c r="P18"/>
      <c r="Q18"/>
      <c r="R18"/>
      <c r="T18"/>
    </row>
    <row r="19" spans="1:20" ht="31.2" x14ac:dyDescent="0.3">
      <c r="A19" s="7">
        <v>18</v>
      </c>
      <c r="B19" s="8">
        <v>1120673306</v>
      </c>
      <c r="C19" s="9" t="s">
        <v>78</v>
      </c>
      <c r="D19" s="10" t="s">
        <v>79</v>
      </c>
      <c r="E19" s="10" t="s">
        <v>56</v>
      </c>
      <c r="F19" s="10" t="s">
        <v>80</v>
      </c>
      <c r="G19" s="10" t="s">
        <v>44</v>
      </c>
      <c r="H19" s="10"/>
      <c r="I19" s="11">
        <v>0.52</v>
      </c>
      <c r="J19" s="11">
        <v>0</v>
      </c>
      <c r="K19" s="12" t="s">
        <v>17</v>
      </c>
      <c r="L19" s="13" t="str">
        <f t="shared" si="0"/>
        <v>A018959100-0-113/02/01</v>
      </c>
      <c r="M19" s="14" t="str">
        <f>VLOOKUP(C19,[1]公協1121220!C:C,1,)</f>
        <v>A018959100</v>
      </c>
      <c r="N19" s="14"/>
      <c r="O19"/>
      <c r="P19"/>
      <c r="Q19"/>
      <c r="R19"/>
      <c r="T19"/>
    </row>
    <row r="20" spans="1:20" ht="39.6" x14ac:dyDescent="0.3">
      <c r="A20" s="7">
        <v>19</v>
      </c>
      <c r="B20" s="8">
        <v>1120673306</v>
      </c>
      <c r="C20" s="9" t="s">
        <v>81</v>
      </c>
      <c r="D20" s="10" t="s">
        <v>82</v>
      </c>
      <c r="E20" s="10" t="s">
        <v>34</v>
      </c>
      <c r="F20" s="10" t="s">
        <v>83</v>
      </c>
      <c r="G20" s="10" t="s">
        <v>44</v>
      </c>
      <c r="H20" s="10"/>
      <c r="I20" s="11">
        <v>1</v>
      </c>
      <c r="J20" s="11">
        <v>0</v>
      </c>
      <c r="K20" s="12" t="s">
        <v>17</v>
      </c>
      <c r="L20" s="13" t="str">
        <f t="shared" si="0"/>
        <v>A019039100-0-113/02/01</v>
      </c>
      <c r="M20" s="14" t="str">
        <f>VLOOKUP(C20,[1]公協1121220!C:C,1,)</f>
        <v>A019039100</v>
      </c>
      <c r="N20" s="14"/>
      <c r="O20"/>
      <c r="P20"/>
      <c r="Q20"/>
      <c r="R20"/>
      <c r="T20"/>
    </row>
    <row r="21" spans="1:20" ht="39.6" x14ac:dyDescent="0.3">
      <c r="A21" s="7">
        <v>20</v>
      </c>
      <c r="B21" s="8">
        <v>1120673306</v>
      </c>
      <c r="C21" s="9" t="s">
        <v>84</v>
      </c>
      <c r="D21" s="10" t="s">
        <v>85</v>
      </c>
      <c r="E21" s="10" t="s">
        <v>34</v>
      </c>
      <c r="F21" s="10" t="s">
        <v>48</v>
      </c>
      <c r="G21" s="10" t="s">
        <v>44</v>
      </c>
      <c r="H21" s="10"/>
      <c r="I21" s="11">
        <v>1.1000000000000001</v>
      </c>
      <c r="J21" s="11">
        <v>0</v>
      </c>
      <c r="K21" s="12" t="s">
        <v>17</v>
      </c>
      <c r="L21" s="13" t="str">
        <f t="shared" si="0"/>
        <v>A019444100-0-113/02/01</v>
      </c>
      <c r="M21" s="14" t="str">
        <f>VLOOKUP(C21,[1]公協1121220!C:C,1,)</f>
        <v>A019444100</v>
      </c>
      <c r="N21" s="14"/>
      <c r="O21"/>
      <c r="P21"/>
      <c r="Q21"/>
      <c r="R21"/>
      <c r="T21"/>
    </row>
    <row r="22" spans="1:20" ht="39.6" x14ac:dyDescent="0.3">
      <c r="A22" s="7">
        <v>21</v>
      </c>
      <c r="B22" s="8">
        <v>1120673306</v>
      </c>
      <c r="C22" s="9" t="s">
        <v>86</v>
      </c>
      <c r="D22" s="10" t="s">
        <v>87</v>
      </c>
      <c r="E22" s="10" t="s">
        <v>34</v>
      </c>
      <c r="F22" s="10" t="s">
        <v>88</v>
      </c>
      <c r="G22" s="10" t="s">
        <v>44</v>
      </c>
      <c r="H22" s="10"/>
      <c r="I22" s="11">
        <v>0.9</v>
      </c>
      <c r="J22" s="11">
        <v>0</v>
      </c>
      <c r="K22" s="12" t="s">
        <v>17</v>
      </c>
      <c r="L22" s="13" t="str">
        <f t="shared" si="0"/>
        <v>A019577100-0-113/02/01</v>
      </c>
      <c r="M22" s="14" t="str">
        <f>VLOOKUP(C22,[1]公協1121220!C:C,1,)</f>
        <v>A019577100</v>
      </c>
      <c r="N22" s="14"/>
      <c r="O22"/>
      <c r="P22"/>
      <c r="Q22"/>
      <c r="R22"/>
      <c r="T22"/>
    </row>
    <row r="23" spans="1:20" ht="31.2" x14ac:dyDescent="0.3">
      <c r="A23" s="7">
        <v>22</v>
      </c>
      <c r="B23" s="8">
        <v>1120673306</v>
      </c>
      <c r="C23" s="9" t="s">
        <v>89</v>
      </c>
      <c r="D23" s="10" t="s">
        <v>90</v>
      </c>
      <c r="E23" s="10" t="s">
        <v>91</v>
      </c>
      <c r="F23" s="10" t="s">
        <v>92</v>
      </c>
      <c r="G23" s="10" t="s">
        <v>44</v>
      </c>
      <c r="H23" s="10"/>
      <c r="I23" s="11">
        <v>0.83</v>
      </c>
      <c r="J23" s="11">
        <v>0</v>
      </c>
      <c r="K23" s="12" t="s">
        <v>17</v>
      </c>
      <c r="L23" s="13" t="str">
        <f t="shared" si="0"/>
        <v>A019947100-0-113/02/01</v>
      </c>
      <c r="M23" s="14" t="str">
        <f>VLOOKUP(C23,[1]公協1121220!C:C,1,)</f>
        <v>A019947100</v>
      </c>
      <c r="N23" s="14"/>
      <c r="O23"/>
      <c r="P23"/>
      <c r="Q23"/>
      <c r="R23"/>
      <c r="T23"/>
    </row>
    <row r="24" spans="1:20" ht="39.6" x14ac:dyDescent="0.3">
      <c r="A24" s="7">
        <v>23</v>
      </c>
      <c r="B24" s="8">
        <v>1120673306</v>
      </c>
      <c r="C24" s="9" t="s">
        <v>93</v>
      </c>
      <c r="D24" s="10" t="s">
        <v>94</v>
      </c>
      <c r="E24" s="10" t="s">
        <v>34</v>
      </c>
      <c r="F24" s="10" t="s">
        <v>95</v>
      </c>
      <c r="G24" s="10" t="s">
        <v>44</v>
      </c>
      <c r="H24" s="10"/>
      <c r="I24" s="11">
        <v>0.9</v>
      </c>
      <c r="J24" s="11">
        <v>0</v>
      </c>
      <c r="K24" s="12" t="s">
        <v>17</v>
      </c>
      <c r="L24" s="13" t="str">
        <f t="shared" si="0"/>
        <v>A020044100-0-113/02/01</v>
      </c>
      <c r="M24" s="14" t="str">
        <f>VLOOKUP(C24,[1]公協1121220!C:C,1,)</f>
        <v>A020044100</v>
      </c>
      <c r="N24" s="14"/>
      <c r="O24"/>
      <c r="P24"/>
      <c r="Q24"/>
      <c r="R24"/>
      <c r="T24"/>
    </row>
    <row r="25" spans="1:20" ht="39.6" x14ac:dyDescent="0.3">
      <c r="A25" s="7">
        <v>24</v>
      </c>
      <c r="B25" s="8">
        <v>1120673306</v>
      </c>
      <c r="C25" s="9" t="s">
        <v>96</v>
      </c>
      <c r="D25" s="10" t="s">
        <v>97</v>
      </c>
      <c r="E25" s="10" t="s">
        <v>34</v>
      </c>
      <c r="F25" s="10" t="s">
        <v>98</v>
      </c>
      <c r="G25" s="10" t="s">
        <v>44</v>
      </c>
      <c r="H25" s="10"/>
      <c r="I25" s="11">
        <v>2.2200000000000002</v>
      </c>
      <c r="J25" s="11">
        <v>0</v>
      </c>
      <c r="K25" s="12" t="s">
        <v>17</v>
      </c>
      <c r="L25" s="13" t="str">
        <f t="shared" si="0"/>
        <v>A020256100-0-113/02/01</v>
      </c>
      <c r="M25" s="14" t="str">
        <f>VLOOKUP(C25,[1]公協1121220!C:C,1,)</f>
        <v>A020256100</v>
      </c>
      <c r="N25" s="14"/>
      <c r="O25"/>
      <c r="P25"/>
      <c r="Q25"/>
      <c r="R25"/>
      <c r="T25"/>
    </row>
    <row r="26" spans="1:20" ht="39.6" x14ac:dyDescent="0.3">
      <c r="A26" s="7">
        <v>25</v>
      </c>
      <c r="B26" s="8">
        <v>1120673306</v>
      </c>
      <c r="C26" s="9" t="s">
        <v>99</v>
      </c>
      <c r="D26" s="10" t="s">
        <v>100</v>
      </c>
      <c r="E26" s="10" t="s">
        <v>101</v>
      </c>
      <c r="F26" s="10" t="s">
        <v>102</v>
      </c>
      <c r="G26" s="10" t="s">
        <v>36</v>
      </c>
      <c r="H26" s="10" t="s">
        <v>103</v>
      </c>
      <c r="I26" s="11">
        <v>6.4</v>
      </c>
      <c r="J26" s="11">
        <v>0</v>
      </c>
      <c r="K26" s="12" t="s">
        <v>17</v>
      </c>
      <c r="L26" s="13" t="str">
        <f t="shared" si="0"/>
        <v>A020843212-0-113/02/01</v>
      </c>
      <c r="M26" s="14" t="str">
        <f>VLOOKUP(C26,[1]公協1121220!C:C,1,)</f>
        <v>A020843212</v>
      </c>
      <c r="N26" s="14"/>
      <c r="O26"/>
      <c r="P26"/>
      <c r="Q26"/>
      <c r="R26"/>
      <c r="T26"/>
    </row>
    <row r="27" spans="1:20" ht="39.6" x14ac:dyDescent="0.3">
      <c r="A27" s="7">
        <v>26</v>
      </c>
      <c r="B27" s="8">
        <v>1120673306</v>
      </c>
      <c r="C27" s="9" t="s">
        <v>104</v>
      </c>
      <c r="D27" s="10" t="s">
        <v>105</v>
      </c>
      <c r="E27" s="10" t="s">
        <v>34</v>
      </c>
      <c r="F27" s="10" t="s">
        <v>106</v>
      </c>
      <c r="G27" s="10" t="s">
        <v>44</v>
      </c>
      <c r="H27" s="10"/>
      <c r="I27" s="11">
        <v>0.89</v>
      </c>
      <c r="J27" s="11">
        <v>0</v>
      </c>
      <c r="K27" s="12" t="s">
        <v>17</v>
      </c>
      <c r="L27" s="13" t="str">
        <f t="shared" si="0"/>
        <v>A021148100-0-113/02/01</v>
      </c>
      <c r="M27" s="14" t="str">
        <f>VLOOKUP(C27,[1]公協1121220!C:C,1,)</f>
        <v>A021148100</v>
      </c>
      <c r="N27" s="14"/>
      <c r="O27"/>
      <c r="P27"/>
      <c r="Q27"/>
      <c r="R27"/>
      <c r="T27"/>
    </row>
    <row r="28" spans="1:20" ht="39.6" x14ac:dyDescent="0.3">
      <c r="A28" s="7">
        <v>27</v>
      </c>
      <c r="B28" s="8">
        <v>1120673306</v>
      </c>
      <c r="C28" s="9" t="s">
        <v>107</v>
      </c>
      <c r="D28" s="10" t="s">
        <v>108</v>
      </c>
      <c r="E28" s="10" t="s">
        <v>109</v>
      </c>
      <c r="F28" s="10" t="s">
        <v>110</v>
      </c>
      <c r="G28" s="10" t="s">
        <v>111</v>
      </c>
      <c r="H28" s="10" t="s">
        <v>37</v>
      </c>
      <c r="I28" s="11">
        <v>32.700000000000003</v>
      </c>
      <c r="J28" s="11">
        <v>0</v>
      </c>
      <c r="K28" s="12" t="s">
        <v>17</v>
      </c>
      <c r="L28" s="13" t="str">
        <f t="shared" si="0"/>
        <v>A021719438-0-113/02/01</v>
      </c>
      <c r="M28" s="14" t="str">
        <f>VLOOKUP(C28,[1]公協1121220!C:C,1,)</f>
        <v>A021719438</v>
      </c>
      <c r="N28" s="14"/>
      <c r="O28"/>
      <c r="P28"/>
      <c r="Q28"/>
      <c r="R28"/>
      <c r="T28"/>
    </row>
    <row r="29" spans="1:20" ht="39.6" x14ac:dyDescent="0.3">
      <c r="A29" s="7">
        <v>28</v>
      </c>
      <c r="B29" s="8">
        <v>1120673306</v>
      </c>
      <c r="C29" s="9" t="s">
        <v>112</v>
      </c>
      <c r="D29" s="10" t="s">
        <v>113</v>
      </c>
      <c r="E29" s="10" t="s">
        <v>34</v>
      </c>
      <c r="F29" s="10" t="s">
        <v>114</v>
      </c>
      <c r="G29" s="10" t="s">
        <v>36</v>
      </c>
      <c r="H29" s="10" t="s">
        <v>103</v>
      </c>
      <c r="I29" s="11">
        <v>2.59</v>
      </c>
      <c r="J29" s="11">
        <v>0</v>
      </c>
      <c r="K29" s="12" t="s">
        <v>17</v>
      </c>
      <c r="L29" s="13" t="str">
        <f t="shared" si="0"/>
        <v>A022226212-0-113/02/01</v>
      </c>
      <c r="M29" s="14" t="str">
        <f>VLOOKUP(C29,[1]公協1121220!C:C,1,)</f>
        <v>A022226212</v>
      </c>
      <c r="N29" s="14"/>
      <c r="O29"/>
      <c r="P29"/>
      <c r="Q29"/>
      <c r="R29"/>
      <c r="T29"/>
    </row>
    <row r="30" spans="1:20" ht="39.6" x14ac:dyDescent="0.3">
      <c r="A30" s="7">
        <v>29</v>
      </c>
      <c r="B30" s="8">
        <v>1120673306</v>
      </c>
      <c r="C30" s="9" t="s">
        <v>115</v>
      </c>
      <c r="D30" s="10" t="s">
        <v>116</v>
      </c>
      <c r="E30" s="10" t="s">
        <v>47</v>
      </c>
      <c r="F30" s="10" t="s">
        <v>66</v>
      </c>
      <c r="G30" s="10" t="s">
        <v>67</v>
      </c>
      <c r="H30" s="10"/>
      <c r="I30" s="11">
        <v>1.2</v>
      </c>
      <c r="J30" s="11">
        <v>0</v>
      </c>
      <c r="K30" s="12" t="s">
        <v>17</v>
      </c>
      <c r="L30" s="13" t="str">
        <f t="shared" si="0"/>
        <v>A022407100-0-113/02/01</v>
      </c>
      <c r="M30" s="14" t="str">
        <f>VLOOKUP(C30,[1]公協1121220!C:C,1,)</f>
        <v>A022407100</v>
      </c>
      <c r="N30" s="14"/>
      <c r="O30"/>
      <c r="P30"/>
      <c r="Q30"/>
      <c r="R30"/>
      <c r="T30"/>
    </row>
    <row r="31" spans="1:20" ht="39.6" x14ac:dyDescent="0.3">
      <c r="A31" s="7">
        <v>30</v>
      </c>
      <c r="B31" s="8">
        <v>1120673306</v>
      </c>
      <c r="C31" s="9" t="s">
        <v>117</v>
      </c>
      <c r="D31" s="10" t="s">
        <v>118</v>
      </c>
      <c r="E31" s="10" t="s">
        <v>119</v>
      </c>
      <c r="F31" s="10" t="s">
        <v>120</v>
      </c>
      <c r="G31" s="10" t="s">
        <v>67</v>
      </c>
      <c r="H31" s="10"/>
      <c r="I31" s="11">
        <v>0.94</v>
      </c>
      <c r="J31" s="11">
        <v>0</v>
      </c>
      <c r="K31" s="12" t="s">
        <v>17</v>
      </c>
      <c r="L31" s="13" t="str">
        <f t="shared" si="0"/>
        <v>A022999100-0-113/02/01</v>
      </c>
      <c r="M31" s="14" t="str">
        <f>VLOOKUP(C31,[1]公協1121220!C:C,1,)</f>
        <v>A022999100</v>
      </c>
      <c r="N31" s="14"/>
      <c r="O31"/>
      <c r="P31"/>
      <c r="Q31"/>
      <c r="R31"/>
      <c r="T31"/>
    </row>
    <row r="32" spans="1:20" ht="39.6" x14ac:dyDescent="0.3">
      <c r="A32" s="7">
        <v>31</v>
      </c>
      <c r="B32" s="8">
        <v>1120673306</v>
      </c>
      <c r="C32" s="9" t="s">
        <v>121</v>
      </c>
      <c r="D32" s="10" t="s">
        <v>122</v>
      </c>
      <c r="E32" s="10" t="s">
        <v>123</v>
      </c>
      <c r="F32" s="10" t="s">
        <v>124</v>
      </c>
      <c r="G32" s="10" t="s">
        <v>74</v>
      </c>
      <c r="H32" s="10"/>
      <c r="I32" s="11">
        <v>0.9</v>
      </c>
      <c r="J32" s="11">
        <v>0</v>
      </c>
      <c r="K32" s="12" t="s">
        <v>17</v>
      </c>
      <c r="L32" s="13" t="str">
        <f t="shared" si="0"/>
        <v>A026008100-0-113/02/01</v>
      </c>
      <c r="M32" s="14" t="str">
        <f>VLOOKUP(C32,[1]公協1121220!C:C,1,)</f>
        <v>A026008100</v>
      </c>
      <c r="N32" s="14"/>
      <c r="O32"/>
      <c r="P32"/>
      <c r="Q32"/>
      <c r="R32"/>
      <c r="T32"/>
    </row>
    <row r="33" spans="1:20" ht="39.6" x14ac:dyDescent="0.3">
      <c r="A33" s="7">
        <v>32</v>
      </c>
      <c r="B33" s="8">
        <v>1120673306</v>
      </c>
      <c r="C33" s="9" t="s">
        <v>125</v>
      </c>
      <c r="D33" s="10" t="s">
        <v>126</v>
      </c>
      <c r="E33" s="10" t="s">
        <v>34</v>
      </c>
      <c r="F33" s="10" t="s">
        <v>127</v>
      </c>
      <c r="G33" s="10" t="s">
        <v>44</v>
      </c>
      <c r="H33" s="10"/>
      <c r="I33" s="11">
        <v>0.85</v>
      </c>
      <c r="J33" s="11">
        <v>0</v>
      </c>
      <c r="K33" s="12" t="s">
        <v>17</v>
      </c>
      <c r="L33" s="13" t="str">
        <f t="shared" si="0"/>
        <v>A026742100-0-113/02/01</v>
      </c>
      <c r="M33" s="14" t="str">
        <f>VLOOKUP(C33,[1]公協1121220!C:C,1,)</f>
        <v>A026742100</v>
      </c>
      <c r="N33" s="14"/>
      <c r="O33"/>
      <c r="P33"/>
      <c r="Q33"/>
      <c r="R33"/>
      <c r="T33"/>
    </row>
    <row r="34" spans="1:20" ht="52.8" x14ac:dyDescent="0.3">
      <c r="A34" s="7">
        <v>33</v>
      </c>
      <c r="B34" s="8">
        <v>1120673306</v>
      </c>
      <c r="C34" s="9" t="s">
        <v>128</v>
      </c>
      <c r="D34" s="10" t="s">
        <v>129</v>
      </c>
      <c r="E34" s="10" t="s">
        <v>47</v>
      </c>
      <c r="F34" s="10" t="s">
        <v>130</v>
      </c>
      <c r="G34" s="10" t="s">
        <v>67</v>
      </c>
      <c r="H34" s="10"/>
      <c r="I34" s="11">
        <v>1.23</v>
      </c>
      <c r="J34" s="11">
        <v>0</v>
      </c>
      <c r="K34" s="12" t="s">
        <v>17</v>
      </c>
      <c r="L34" s="13" t="str">
        <f t="shared" si="0"/>
        <v>A027123100-0-113/02/01</v>
      </c>
      <c r="M34" s="14" t="str">
        <f>VLOOKUP(C34,[1]公協1121220!C:C,1,)</f>
        <v>A027123100</v>
      </c>
      <c r="N34" s="14"/>
      <c r="O34"/>
      <c r="P34"/>
      <c r="Q34"/>
      <c r="R34"/>
      <c r="T34"/>
    </row>
    <row r="35" spans="1:20" ht="39.6" x14ac:dyDescent="0.3">
      <c r="A35" s="7">
        <v>34</v>
      </c>
      <c r="B35" s="8">
        <v>1120673306</v>
      </c>
      <c r="C35" s="9" t="s">
        <v>131</v>
      </c>
      <c r="D35" s="10" t="s">
        <v>132</v>
      </c>
      <c r="E35" s="10" t="s">
        <v>133</v>
      </c>
      <c r="F35" s="10" t="s">
        <v>134</v>
      </c>
      <c r="G35" s="10" t="s">
        <v>44</v>
      </c>
      <c r="H35" s="10"/>
      <c r="I35" s="11">
        <v>0.23</v>
      </c>
      <c r="J35" s="11">
        <v>0</v>
      </c>
      <c r="K35" s="12" t="s">
        <v>17</v>
      </c>
      <c r="L35" s="13" t="str">
        <f t="shared" si="0"/>
        <v>A033166100-0-113/02/01</v>
      </c>
      <c r="M35" s="14" t="str">
        <f>VLOOKUP(C35,[1]公協1121220!C:C,1,)</f>
        <v>A033166100</v>
      </c>
      <c r="N35" s="14"/>
      <c r="O35"/>
      <c r="P35"/>
      <c r="Q35"/>
      <c r="R35"/>
      <c r="T35"/>
    </row>
    <row r="36" spans="1:20" ht="39.6" x14ac:dyDescent="0.3">
      <c r="A36" s="7">
        <v>35</v>
      </c>
      <c r="B36" s="8">
        <v>1120673306</v>
      </c>
      <c r="C36" s="9" t="s">
        <v>135</v>
      </c>
      <c r="D36" s="10" t="s">
        <v>136</v>
      </c>
      <c r="E36" s="10" t="s">
        <v>133</v>
      </c>
      <c r="F36" s="10" t="s">
        <v>60</v>
      </c>
      <c r="G36" s="10" t="s">
        <v>44</v>
      </c>
      <c r="H36" s="10"/>
      <c r="I36" s="11">
        <v>0.23</v>
      </c>
      <c r="J36" s="11">
        <v>0</v>
      </c>
      <c r="K36" s="12" t="s">
        <v>17</v>
      </c>
      <c r="L36" s="13" t="str">
        <f t="shared" si="0"/>
        <v>A033191100-0-113/02/01</v>
      </c>
      <c r="M36" s="14" t="str">
        <f>VLOOKUP(C36,[1]公協1121220!C:C,1,)</f>
        <v>A033191100</v>
      </c>
      <c r="N36" s="14"/>
      <c r="O36"/>
      <c r="P36"/>
      <c r="Q36"/>
      <c r="R36"/>
      <c r="T36"/>
    </row>
    <row r="37" spans="1:20" ht="39.6" x14ac:dyDescent="0.3">
      <c r="A37" s="7">
        <v>36</v>
      </c>
      <c r="B37" s="8">
        <v>1120062916</v>
      </c>
      <c r="C37" s="9" t="s">
        <v>137</v>
      </c>
      <c r="D37" s="10" t="s">
        <v>138</v>
      </c>
      <c r="E37" s="10" t="s">
        <v>51</v>
      </c>
      <c r="F37" s="10" t="s">
        <v>139</v>
      </c>
      <c r="G37" s="10" t="s">
        <v>36</v>
      </c>
      <c r="H37" s="10" t="s">
        <v>140</v>
      </c>
      <c r="I37" s="11">
        <v>25.5</v>
      </c>
      <c r="J37" s="11">
        <v>0</v>
      </c>
      <c r="K37" s="12" t="s">
        <v>17</v>
      </c>
      <c r="L37" s="13" t="str">
        <f t="shared" si="0"/>
        <v>A039279277-0-113/02/01</v>
      </c>
      <c r="M37" s="14" t="str">
        <f>VLOOKUP(C37,[1]公協1121220!C:C,1,)</f>
        <v>A039279277</v>
      </c>
      <c r="N37" s="14"/>
      <c r="O37"/>
      <c r="P37"/>
      <c r="Q37"/>
      <c r="R37"/>
      <c r="T37"/>
    </row>
    <row r="38" spans="1:20" ht="39.6" x14ac:dyDescent="0.3">
      <c r="A38" s="7">
        <v>37</v>
      </c>
      <c r="B38" s="8">
        <v>1120673306</v>
      </c>
      <c r="C38" s="9" t="s">
        <v>141</v>
      </c>
      <c r="D38" s="10" t="s">
        <v>142</v>
      </c>
      <c r="E38" s="10" t="s">
        <v>51</v>
      </c>
      <c r="F38" s="10" t="s">
        <v>143</v>
      </c>
      <c r="G38" s="10" t="s">
        <v>36</v>
      </c>
      <c r="H38" s="10" t="s">
        <v>103</v>
      </c>
      <c r="I38" s="11">
        <v>5.4</v>
      </c>
      <c r="J38" s="11">
        <v>0</v>
      </c>
      <c r="K38" s="12" t="s">
        <v>17</v>
      </c>
      <c r="L38" s="13" t="str">
        <f t="shared" si="0"/>
        <v>A058008212-0-113/02/01</v>
      </c>
      <c r="M38" s="14" t="str">
        <f>VLOOKUP(C38,[1]公協1121220!C:C,1,)</f>
        <v>A058008212</v>
      </c>
      <c r="N38" s="14"/>
      <c r="O38"/>
      <c r="P38"/>
      <c r="Q38"/>
      <c r="R38"/>
      <c r="T38"/>
    </row>
    <row r="39" spans="1:20" ht="66" x14ac:dyDescent="0.3">
      <c r="A39" s="7">
        <v>38</v>
      </c>
      <c r="B39" s="8">
        <v>1120673306</v>
      </c>
      <c r="C39" s="9" t="s">
        <v>144</v>
      </c>
      <c r="D39" s="10" t="s">
        <v>145</v>
      </c>
      <c r="E39" s="10" t="s">
        <v>51</v>
      </c>
      <c r="F39" s="10" t="s">
        <v>146</v>
      </c>
      <c r="G39" s="10" t="s">
        <v>36</v>
      </c>
      <c r="H39" s="10" t="s">
        <v>103</v>
      </c>
      <c r="I39" s="11">
        <v>1.44</v>
      </c>
      <c r="J39" s="11">
        <v>0</v>
      </c>
      <c r="K39" s="12" t="s">
        <v>17</v>
      </c>
      <c r="L39" s="13" t="str">
        <f t="shared" si="0"/>
        <v>A058010212-0-113/02/01</v>
      </c>
      <c r="M39" s="14" t="str">
        <f>VLOOKUP(C39,[1]公協1121220!C:C,1,)</f>
        <v>A058010212</v>
      </c>
      <c r="N39" s="14"/>
      <c r="O39"/>
      <c r="P39"/>
      <c r="Q39"/>
      <c r="R39"/>
      <c r="T39"/>
    </row>
    <row r="40" spans="1:20" ht="52.8" x14ac:dyDescent="0.3">
      <c r="A40" s="7">
        <v>39</v>
      </c>
      <c r="B40" s="8">
        <v>1120673306</v>
      </c>
      <c r="C40" s="9" t="s">
        <v>147</v>
      </c>
      <c r="D40" s="10" t="s">
        <v>148</v>
      </c>
      <c r="E40" s="10" t="s">
        <v>149</v>
      </c>
      <c r="F40" s="10" t="s">
        <v>150</v>
      </c>
      <c r="G40" s="10" t="s">
        <v>44</v>
      </c>
      <c r="H40" s="10"/>
      <c r="I40" s="11">
        <v>2.82</v>
      </c>
      <c r="J40" s="11">
        <v>0</v>
      </c>
      <c r="K40" s="12" t="s">
        <v>17</v>
      </c>
      <c r="L40" s="13" t="str">
        <f t="shared" si="0"/>
        <v>AB41956100-0-113/02/01</v>
      </c>
      <c r="M40" s="14" t="str">
        <f>VLOOKUP(C40,[1]公協1121220!C:C,1,)</f>
        <v>AB41956100</v>
      </c>
      <c r="N40" s="14"/>
      <c r="O40"/>
      <c r="P40"/>
      <c r="Q40"/>
      <c r="R40"/>
      <c r="T40"/>
    </row>
    <row r="41" spans="1:20" ht="39.6" x14ac:dyDescent="0.3">
      <c r="A41" s="7">
        <v>40</v>
      </c>
      <c r="B41" s="8">
        <v>1120673306</v>
      </c>
      <c r="C41" s="9" t="s">
        <v>151</v>
      </c>
      <c r="D41" s="10" t="s">
        <v>152</v>
      </c>
      <c r="E41" s="10" t="s">
        <v>149</v>
      </c>
      <c r="F41" s="10" t="s">
        <v>153</v>
      </c>
      <c r="G41" s="10" t="s">
        <v>154</v>
      </c>
      <c r="H41" s="10"/>
      <c r="I41" s="11">
        <v>2.75</v>
      </c>
      <c r="J41" s="11">
        <v>0</v>
      </c>
      <c r="K41" s="12" t="s">
        <v>17</v>
      </c>
      <c r="L41" s="13" t="str">
        <f t="shared" si="0"/>
        <v>AB45668100-0-113/02/01</v>
      </c>
      <c r="M41" s="14" t="str">
        <f>VLOOKUP(C41,[1]公協1121220!C:C,1,)</f>
        <v>AB45668100</v>
      </c>
      <c r="N41" s="14"/>
      <c r="O41"/>
      <c r="P41"/>
      <c r="Q41"/>
      <c r="R41"/>
      <c r="T41"/>
    </row>
    <row r="42" spans="1:20" ht="52.8" x14ac:dyDescent="0.3">
      <c r="A42" s="7">
        <v>41</v>
      </c>
      <c r="B42" s="8">
        <v>1120123420</v>
      </c>
      <c r="C42" s="9" t="s">
        <v>155</v>
      </c>
      <c r="D42" s="10" t="s">
        <v>156</v>
      </c>
      <c r="E42" s="10" t="s">
        <v>157</v>
      </c>
      <c r="F42" s="10" t="s">
        <v>158</v>
      </c>
      <c r="G42" s="10" t="s">
        <v>74</v>
      </c>
      <c r="H42" s="10"/>
      <c r="I42" s="11">
        <v>1.58</v>
      </c>
      <c r="J42" s="11">
        <v>0</v>
      </c>
      <c r="K42" s="12" t="s">
        <v>17</v>
      </c>
      <c r="L42" s="13" t="str">
        <f t="shared" si="0"/>
        <v>AC02589100-0-113/02/01</v>
      </c>
      <c r="M42" s="14" t="str">
        <f>VLOOKUP(C42,[1]公協1121220!C:C,1,)</f>
        <v>AC02589100</v>
      </c>
      <c r="N42" s="14"/>
      <c r="O42"/>
      <c r="P42"/>
      <c r="Q42"/>
      <c r="R42"/>
      <c r="T42"/>
    </row>
    <row r="43" spans="1:20" ht="52.8" x14ac:dyDescent="0.3">
      <c r="A43" s="7">
        <v>42</v>
      </c>
      <c r="B43" s="8">
        <v>1120673306</v>
      </c>
      <c r="C43" s="9" t="s">
        <v>159</v>
      </c>
      <c r="D43" s="10" t="s">
        <v>160</v>
      </c>
      <c r="E43" s="10" t="s">
        <v>161</v>
      </c>
      <c r="F43" s="10" t="s">
        <v>162</v>
      </c>
      <c r="G43" s="10" t="s">
        <v>36</v>
      </c>
      <c r="H43" s="10" t="s">
        <v>140</v>
      </c>
      <c r="I43" s="11">
        <v>30.7</v>
      </c>
      <c r="J43" s="11">
        <v>0</v>
      </c>
      <c r="K43" s="12" t="s">
        <v>17</v>
      </c>
      <c r="L43" s="13" t="str">
        <f t="shared" si="0"/>
        <v>AC10066277-0-113/02/01</v>
      </c>
      <c r="M43" s="14" t="str">
        <f>VLOOKUP(C43,[1]公協1121220!C:C,1,)</f>
        <v>AC10066277</v>
      </c>
      <c r="N43" s="14"/>
      <c r="O43"/>
      <c r="P43"/>
      <c r="Q43"/>
      <c r="R43"/>
      <c r="T43"/>
    </row>
    <row r="44" spans="1:20" ht="39.6" x14ac:dyDescent="0.3">
      <c r="A44" s="7">
        <v>43</v>
      </c>
      <c r="B44" s="8">
        <v>1120673306</v>
      </c>
      <c r="C44" s="9" t="s">
        <v>163</v>
      </c>
      <c r="D44" s="10" t="s">
        <v>164</v>
      </c>
      <c r="E44" s="10" t="s">
        <v>123</v>
      </c>
      <c r="F44" s="10" t="s">
        <v>165</v>
      </c>
      <c r="G44" s="10" t="s">
        <v>44</v>
      </c>
      <c r="H44" s="10"/>
      <c r="I44" s="11">
        <v>1.5</v>
      </c>
      <c r="J44" s="11">
        <v>0</v>
      </c>
      <c r="K44" s="12" t="s">
        <v>17</v>
      </c>
      <c r="L44" s="13" t="str">
        <f t="shared" si="0"/>
        <v>AC16144100-0-113/02/01</v>
      </c>
      <c r="M44" s="14" t="str">
        <f>VLOOKUP(C44,[1]公協1121220!C:C,1,)</f>
        <v>AC16144100</v>
      </c>
      <c r="N44" s="14"/>
      <c r="O44"/>
      <c r="P44"/>
      <c r="Q44"/>
      <c r="R44"/>
      <c r="T44"/>
    </row>
    <row r="45" spans="1:20" ht="31.2" x14ac:dyDescent="0.3">
      <c r="A45" s="7">
        <v>44</v>
      </c>
      <c r="B45" s="8">
        <v>1120673306</v>
      </c>
      <c r="C45" s="9" t="s">
        <v>166</v>
      </c>
      <c r="D45" s="10" t="s">
        <v>167</v>
      </c>
      <c r="E45" s="10" t="s">
        <v>56</v>
      </c>
      <c r="F45" s="10" t="s">
        <v>168</v>
      </c>
      <c r="G45" s="10" t="s">
        <v>44</v>
      </c>
      <c r="H45" s="10"/>
      <c r="I45" s="11">
        <v>1.5</v>
      </c>
      <c r="J45" s="11">
        <v>0</v>
      </c>
      <c r="K45" s="12" t="s">
        <v>17</v>
      </c>
      <c r="L45" s="13" t="str">
        <f t="shared" si="0"/>
        <v>AC16464100-0-113/02/01</v>
      </c>
      <c r="M45" s="14" t="str">
        <f>VLOOKUP(C45,[1]公協1121220!C:C,1,)</f>
        <v>AC16464100</v>
      </c>
      <c r="N45" s="14"/>
      <c r="O45"/>
      <c r="P45"/>
      <c r="Q45"/>
      <c r="R45"/>
      <c r="T45"/>
    </row>
    <row r="46" spans="1:20" ht="39.6" x14ac:dyDescent="0.3">
      <c r="A46" s="7">
        <v>45</v>
      </c>
      <c r="B46" s="8">
        <v>1120673306</v>
      </c>
      <c r="C46" s="9" t="s">
        <v>169</v>
      </c>
      <c r="D46" s="10" t="s">
        <v>170</v>
      </c>
      <c r="E46" s="10" t="s">
        <v>149</v>
      </c>
      <c r="F46" s="10" t="s">
        <v>171</v>
      </c>
      <c r="G46" s="10" t="s">
        <v>44</v>
      </c>
      <c r="H46" s="10"/>
      <c r="I46" s="11">
        <v>1.5</v>
      </c>
      <c r="J46" s="11">
        <v>0</v>
      </c>
      <c r="K46" s="12" t="s">
        <v>17</v>
      </c>
      <c r="L46" s="13" t="str">
        <f t="shared" si="0"/>
        <v>AC23466100-0-113/02/01</v>
      </c>
      <c r="M46" s="14" t="str">
        <f>VLOOKUP(C46,[1]公協1121220!C:C,1,)</f>
        <v>AC23466100</v>
      </c>
      <c r="N46" s="14"/>
      <c r="O46"/>
      <c r="P46"/>
      <c r="Q46"/>
      <c r="R46"/>
      <c r="T46"/>
    </row>
    <row r="47" spans="1:20" ht="39.6" x14ac:dyDescent="0.3">
      <c r="A47" s="7">
        <v>46</v>
      </c>
      <c r="B47" s="8">
        <v>1120673306</v>
      </c>
      <c r="C47" s="9" t="s">
        <v>172</v>
      </c>
      <c r="D47" s="10" t="s">
        <v>173</v>
      </c>
      <c r="E47" s="10" t="s">
        <v>34</v>
      </c>
      <c r="F47" s="10" t="s">
        <v>174</v>
      </c>
      <c r="G47" s="10" t="s">
        <v>44</v>
      </c>
      <c r="H47" s="10"/>
      <c r="I47" s="11">
        <v>1.5</v>
      </c>
      <c r="J47" s="11">
        <v>0</v>
      </c>
      <c r="K47" s="12" t="s">
        <v>17</v>
      </c>
      <c r="L47" s="13" t="str">
        <f t="shared" si="0"/>
        <v>AC24592100-0-113/02/01</v>
      </c>
      <c r="M47" s="14" t="str">
        <f>VLOOKUP(C47,[1]公協1121220!C:C,1,)</f>
        <v>AC24592100</v>
      </c>
      <c r="N47" s="14"/>
      <c r="O47"/>
      <c r="P47"/>
      <c r="Q47"/>
      <c r="R47"/>
      <c r="T47"/>
    </row>
    <row r="48" spans="1:20" ht="52.8" x14ac:dyDescent="0.3">
      <c r="A48" s="7">
        <v>47</v>
      </c>
      <c r="B48" s="8">
        <v>1120673306</v>
      </c>
      <c r="C48" s="9" t="s">
        <v>175</v>
      </c>
      <c r="D48" s="10" t="s">
        <v>176</v>
      </c>
      <c r="E48" s="10" t="s">
        <v>149</v>
      </c>
      <c r="F48" s="10" t="s">
        <v>177</v>
      </c>
      <c r="G48" s="10" t="s">
        <v>178</v>
      </c>
      <c r="H48" s="10"/>
      <c r="I48" s="11">
        <v>1.5</v>
      </c>
      <c r="J48" s="11">
        <v>0</v>
      </c>
      <c r="K48" s="12" t="s">
        <v>17</v>
      </c>
      <c r="L48" s="13" t="str">
        <f t="shared" si="0"/>
        <v>AC25541100-0-113/02/01</v>
      </c>
      <c r="M48" s="14" t="str">
        <f>VLOOKUP(C48,[1]公協1121220!C:C,1,)</f>
        <v>AC25541100</v>
      </c>
      <c r="N48" s="14"/>
      <c r="O48"/>
      <c r="P48"/>
      <c r="Q48"/>
      <c r="R48"/>
      <c r="T48"/>
    </row>
    <row r="49" spans="1:20" ht="52.8" x14ac:dyDescent="0.3">
      <c r="A49" s="7">
        <v>48</v>
      </c>
      <c r="B49" s="8">
        <v>1120673306</v>
      </c>
      <c r="C49" s="9" t="s">
        <v>179</v>
      </c>
      <c r="D49" s="10" t="s">
        <v>180</v>
      </c>
      <c r="E49" s="10" t="s">
        <v>149</v>
      </c>
      <c r="F49" s="10" t="s">
        <v>181</v>
      </c>
      <c r="G49" s="10" t="s">
        <v>178</v>
      </c>
      <c r="H49" s="10"/>
      <c r="I49" s="11">
        <v>2</v>
      </c>
      <c r="J49" s="11">
        <v>0</v>
      </c>
      <c r="K49" s="12" t="s">
        <v>17</v>
      </c>
      <c r="L49" s="13" t="str">
        <f t="shared" si="0"/>
        <v>AC255411G0-0-113/02/01</v>
      </c>
      <c r="M49" s="14" t="str">
        <f>VLOOKUP(C49,[1]公協1121220!C:C,1,)</f>
        <v>AC255411G0</v>
      </c>
      <c r="N49" s="14"/>
      <c r="O49"/>
      <c r="P49"/>
      <c r="Q49"/>
      <c r="R49"/>
      <c r="T49"/>
    </row>
    <row r="50" spans="1:20" ht="39.6" x14ac:dyDescent="0.3">
      <c r="A50" s="7">
        <v>49</v>
      </c>
      <c r="B50" s="8">
        <v>1120673306</v>
      </c>
      <c r="C50" s="9" t="s">
        <v>182</v>
      </c>
      <c r="D50" s="10" t="s">
        <v>183</v>
      </c>
      <c r="E50" s="10" t="s">
        <v>34</v>
      </c>
      <c r="F50" s="10" t="s">
        <v>184</v>
      </c>
      <c r="G50" s="10" t="s">
        <v>44</v>
      </c>
      <c r="H50" s="10"/>
      <c r="I50" s="11">
        <v>1.5</v>
      </c>
      <c r="J50" s="11">
        <v>0</v>
      </c>
      <c r="K50" s="12" t="s">
        <v>17</v>
      </c>
      <c r="L50" s="13" t="str">
        <f t="shared" si="0"/>
        <v>AC26511100-0-113/02/01</v>
      </c>
      <c r="M50" s="14" t="str">
        <f>VLOOKUP(C50,[1]公協1121220!C:C,1,)</f>
        <v>AC26511100</v>
      </c>
      <c r="N50" s="14"/>
      <c r="O50"/>
      <c r="P50"/>
      <c r="Q50"/>
      <c r="R50"/>
      <c r="T50"/>
    </row>
    <row r="51" spans="1:20" ht="39.6" x14ac:dyDescent="0.3">
      <c r="A51" s="7">
        <v>50</v>
      </c>
      <c r="B51" s="8">
        <v>1120673306</v>
      </c>
      <c r="C51" s="9" t="s">
        <v>185</v>
      </c>
      <c r="D51" s="10" t="s">
        <v>186</v>
      </c>
      <c r="E51" s="10" t="s">
        <v>187</v>
      </c>
      <c r="F51" s="10" t="s">
        <v>188</v>
      </c>
      <c r="G51" s="10" t="s">
        <v>44</v>
      </c>
      <c r="H51" s="10"/>
      <c r="I51" s="11">
        <v>2.56</v>
      </c>
      <c r="J51" s="11">
        <v>0</v>
      </c>
      <c r="K51" s="12" t="s">
        <v>17</v>
      </c>
      <c r="L51" s="13" t="str">
        <f t="shared" si="0"/>
        <v>AC27261100-0-113/02/01</v>
      </c>
      <c r="M51" s="14" t="str">
        <f>VLOOKUP(C51,[1]公協1121220!C:C,1,)</f>
        <v>AC27261100</v>
      </c>
      <c r="N51" s="14"/>
      <c r="O51"/>
      <c r="P51"/>
      <c r="Q51"/>
      <c r="R51"/>
      <c r="T51"/>
    </row>
    <row r="52" spans="1:20" ht="39.6" x14ac:dyDescent="0.3">
      <c r="A52" s="7">
        <v>51</v>
      </c>
      <c r="B52" s="8">
        <v>1120673306</v>
      </c>
      <c r="C52" s="9" t="s">
        <v>189</v>
      </c>
      <c r="D52" s="10" t="s">
        <v>190</v>
      </c>
      <c r="E52" s="10" t="s">
        <v>133</v>
      </c>
      <c r="F52" s="10" t="s">
        <v>48</v>
      </c>
      <c r="G52" s="10" t="s">
        <v>44</v>
      </c>
      <c r="H52" s="10"/>
      <c r="I52" s="11">
        <v>1.5</v>
      </c>
      <c r="J52" s="11">
        <v>0</v>
      </c>
      <c r="K52" s="12" t="s">
        <v>17</v>
      </c>
      <c r="L52" s="13" t="str">
        <f t="shared" si="0"/>
        <v>AC33178100-0-113/02/01</v>
      </c>
      <c r="M52" s="14" t="str">
        <f>VLOOKUP(C52,[1]公協1121220!C:C,1,)</f>
        <v>AC33178100</v>
      </c>
      <c r="N52" s="14"/>
      <c r="O52"/>
      <c r="P52"/>
      <c r="Q52"/>
      <c r="R52"/>
      <c r="T52"/>
    </row>
    <row r="53" spans="1:20" ht="39.6" x14ac:dyDescent="0.3">
      <c r="A53" s="7">
        <v>52</v>
      </c>
      <c r="B53" s="8">
        <v>1120673306</v>
      </c>
      <c r="C53" s="9" t="s">
        <v>191</v>
      </c>
      <c r="D53" s="10" t="s">
        <v>192</v>
      </c>
      <c r="E53" s="10" t="s">
        <v>193</v>
      </c>
      <c r="F53" s="10" t="s">
        <v>194</v>
      </c>
      <c r="G53" s="10" t="s">
        <v>36</v>
      </c>
      <c r="H53" s="10" t="s">
        <v>37</v>
      </c>
      <c r="I53" s="11">
        <v>15</v>
      </c>
      <c r="J53" s="11">
        <v>0</v>
      </c>
      <c r="K53" s="12" t="s">
        <v>17</v>
      </c>
      <c r="L53" s="13" t="str">
        <f t="shared" si="0"/>
        <v>AC35266238-0-113/02/01</v>
      </c>
      <c r="M53" s="14" t="str">
        <f>VLOOKUP(C53,[1]公協1121220!C:C,1,)</f>
        <v>AC35266238</v>
      </c>
      <c r="N53" s="14"/>
      <c r="O53"/>
      <c r="P53"/>
      <c r="Q53"/>
      <c r="R53"/>
      <c r="T53"/>
    </row>
    <row r="54" spans="1:20" ht="52.8" x14ac:dyDescent="0.3">
      <c r="A54" s="7">
        <v>53</v>
      </c>
      <c r="B54" s="8">
        <v>1120673306</v>
      </c>
      <c r="C54" s="9" t="s">
        <v>195</v>
      </c>
      <c r="D54" s="10" t="s">
        <v>196</v>
      </c>
      <c r="E54" s="10" t="s">
        <v>157</v>
      </c>
      <c r="F54" s="10" t="s">
        <v>197</v>
      </c>
      <c r="G54" s="10" t="s">
        <v>44</v>
      </c>
      <c r="H54" s="10"/>
      <c r="I54" s="11">
        <v>1.5</v>
      </c>
      <c r="J54" s="11">
        <v>0</v>
      </c>
      <c r="K54" s="12" t="s">
        <v>17</v>
      </c>
      <c r="L54" s="13" t="str">
        <f t="shared" si="0"/>
        <v>AC36431100-0-113/02/01</v>
      </c>
      <c r="M54" s="14" t="str">
        <f>VLOOKUP(C54,[1]公協1121220!C:C,1,)</f>
        <v>AC36431100</v>
      </c>
      <c r="N54" s="14"/>
      <c r="O54"/>
      <c r="P54"/>
      <c r="Q54"/>
      <c r="R54"/>
      <c r="T54"/>
    </row>
    <row r="55" spans="1:20" ht="39.6" x14ac:dyDescent="0.3">
      <c r="A55" s="7">
        <v>54</v>
      </c>
      <c r="B55" s="8">
        <v>1120673306</v>
      </c>
      <c r="C55" s="9" t="s">
        <v>198</v>
      </c>
      <c r="D55" s="10" t="s">
        <v>199</v>
      </c>
      <c r="E55" s="10" t="s">
        <v>149</v>
      </c>
      <c r="F55" s="10" t="s">
        <v>200</v>
      </c>
      <c r="G55" s="10" t="s">
        <v>178</v>
      </c>
      <c r="H55" s="10"/>
      <c r="I55" s="11">
        <v>4.6100000000000003</v>
      </c>
      <c r="J55" s="11">
        <v>0</v>
      </c>
      <c r="K55" s="12" t="s">
        <v>17</v>
      </c>
      <c r="L55" s="13" t="str">
        <f t="shared" si="0"/>
        <v>AC45581100-0-113/02/01</v>
      </c>
      <c r="M55" s="14" t="str">
        <f>VLOOKUP(C55,[1]公協1121220!C:C,1,)</f>
        <v>AC45581100</v>
      </c>
      <c r="N55" s="14"/>
      <c r="O55"/>
      <c r="P55"/>
      <c r="Q55"/>
      <c r="R55"/>
      <c r="T55"/>
    </row>
    <row r="56" spans="1:20" ht="39.6" x14ac:dyDescent="0.3">
      <c r="A56" s="7">
        <v>55</v>
      </c>
      <c r="B56" s="8">
        <v>1120673306</v>
      </c>
      <c r="C56" s="9" t="s">
        <v>201</v>
      </c>
      <c r="D56" s="10" t="s">
        <v>202</v>
      </c>
      <c r="E56" s="10" t="s">
        <v>149</v>
      </c>
      <c r="F56" s="10" t="s">
        <v>203</v>
      </c>
      <c r="G56" s="10" t="s">
        <v>44</v>
      </c>
      <c r="H56" s="10"/>
      <c r="I56" s="11">
        <v>1.86</v>
      </c>
      <c r="J56" s="11">
        <v>0</v>
      </c>
      <c r="K56" s="12" t="s">
        <v>17</v>
      </c>
      <c r="L56" s="13" t="str">
        <f t="shared" si="0"/>
        <v>AC45620100-0-113/02/01</v>
      </c>
      <c r="M56" s="14" t="str">
        <f>VLOOKUP(C56,[1]公協1121220!C:C,1,)</f>
        <v>AC45620100</v>
      </c>
      <c r="N56" s="14"/>
      <c r="O56"/>
      <c r="P56"/>
      <c r="Q56"/>
      <c r="R56"/>
      <c r="T56"/>
    </row>
    <row r="57" spans="1:20" ht="52.8" x14ac:dyDescent="0.3">
      <c r="A57" s="7">
        <v>56</v>
      </c>
      <c r="B57" s="8">
        <v>1120673306</v>
      </c>
      <c r="C57" s="9" t="s">
        <v>204</v>
      </c>
      <c r="D57" s="10" t="s">
        <v>205</v>
      </c>
      <c r="E57" s="10" t="s">
        <v>206</v>
      </c>
      <c r="F57" s="10" t="s">
        <v>207</v>
      </c>
      <c r="G57" s="10" t="s">
        <v>178</v>
      </c>
      <c r="H57" s="10"/>
      <c r="I57" s="11">
        <v>16.899999999999999</v>
      </c>
      <c r="J57" s="11">
        <v>0</v>
      </c>
      <c r="K57" s="12" t="s">
        <v>17</v>
      </c>
      <c r="L57" s="13" t="str">
        <f t="shared" si="0"/>
        <v>AC49452100-0-113/02/01</v>
      </c>
      <c r="M57" s="14" t="str">
        <f>VLOOKUP(C57,[1]公協1121220!C:C,1,)</f>
        <v>AC49452100</v>
      </c>
      <c r="N57" s="14"/>
      <c r="O57"/>
      <c r="P57"/>
      <c r="Q57"/>
      <c r="R57"/>
      <c r="T57"/>
    </row>
    <row r="58" spans="1:20" ht="52.8" x14ac:dyDescent="0.3">
      <c r="A58" s="7">
        <v>57</v>
      </c>
      <c r="B58" s="8">
        <v>1120673306</v>
      </c>
      <c r="C58" s="9" t="s">
        <v>208</v>
      </c>
      <c r="D58" s="10" t="s">
        <v>209</v>
      </c>
      <c r="E58" s="10" t="s">
        <v>210</v>
      </c>
      <c r="F58" s="10" t="s">
        <v>211</v>
      </c>
      <c r="G58" s="10" t="s">
        <v>212</v>
      </c>
      <c r="H58" s="10" t="s">
        <v>213</v>
      </c>
      <c r="I58" s="11">
        <v>3806</v>
      </c>
      <c r="J58" s="11">
        <v>0</v>
      </c>
      <c r="K58" s="12" t="s">
        <v>17</v>
      </c>
      <c r="L58" s="13" t="str">
        <f t="shared" si="0"/>
        <v>AC60145263-0-113/02/01</v>
      </c>
      <c r="M58" s="14" t="str">
        <f>VLOOKUP(C58,[1]公協1121220!C:C,1,)</f>
        <v>AC60145263</v>
      </c>
      <c r="N58" s="14"/>
      <c r="O58"/>
      <c r="P58"/>
      <c r="Q58"/>
      <c r="R58"/>
      <c r="T58"/>
    </row>
    <row r="59" spans="1:20" ht="52.8" x14ac:dyDescent="0.3">
      <c r="A59" s="7">
        <v>58</v>
      </c>
      <c r="B59" s="8">
        <v>1120673306</v>
      </c>
      <c r="C59" s="9" t="s">
        <v>214</v>
      </c>
      <c r="D59" s="10" t="s">
        <v>215</v>
      </c>
      <c r="E59" s="10" t="s">
        <v>216</v>
      </c>
      <c r="F59" s="10" t="s">
        <v>217</v>
      </c>
      <c r="G59" s="10" t="s">
        <v>44</v>
      </c>
      <c r="H59" s="10"/>
      <c r="I59" s="11">
        <v>1.5</v>
      </c>
      <c r="J59" s="11">
        <v>0</v>
      </c>
      <c r="K59" s="12" t="s">
        <v>17</v>
      </c>
      <c r="L59" s="13" t="str">
        <f t="shared" si="0"/>
        <v>B022143100-0-113/02/01</v>
      </c>
      <c r="M59" s="14" t="str">
        <f>VLOOKUP(C59,[1]公協1121220!C:C,1,)</f>
        <v>B022143100</v>
      </c>
      <c r="N59" s="14"/>
      <c r="O59"/>
      <c r="P59"/>
      <c r="Q59"/>
      <c r="R59"/>
      <c r="T59"/>
    </row>
    <row r="60" spans="1:20" ht="52.8" x14ac:dyDescent="0.3">
      <c r="A60" s="7">
        <v>59</v>
      </c>
      <c r="B60" s="8">
        <v>1120673306</v>
      </c>
      <c r="C60" s="9" t="s">
        <v>218</v>
      </c>
      <c r="D60" s="10" t="s">
        <v>219</v>
      </c>
      <c r="E60" s="10" t="s">
        <v>220</v>
      </c>
      <c r="F60" s="10" t="s">
        <v>221</v>
      </c>
      <c r="G60" s="10" t="s">
        <v>178</v>
      </c>
      <c r="H60" s="10"/>
      <c r="I60" s="11">
        <v>36.6</v>
      </c>
      <c r="J60" s="11">
        <v>0</v>
      </c>
      <c r="K60" s="12" t="s">
        <v>17</v>
      </c>
      <c r="L60" s="13" t="str">
        <f t="shared" si="0"/>
        <v>BA26108100-0-113/02/01</v>
      </c>
      <c r="M60" s="14" t="str">
        <f>VLOOKUP(C60,[1]公協1121220!C:C,1,)</f>
        <v>BA26108100</v>
      </c>
      <c r="N60" s="14"/>
      <c r="O60"/>
      <c r="P60"/>
      <c r="Q60"/>
      <c r="R60"/>
      <c r="T60"/>
    </row>
    <row r="61" spans="1:20" ht="39.6" x14ac:dyDescent="0.3">
      <c r="A61" s="7">
        <v>60</v>
      </c>
      <c r="B61" s="8">
        <v>1120673306</v>
      </c>
      <c r="C61" s="9" t="s">
        <v>222</v>
      </c>
      <c r="D61" s="10" t="s">
        <v>223</v>
      </c>
      <c r="E61" s="10" t="s">
        <v>224</v>
      </c>
      <c r="F61" s="10" t="s">
        <v>225</v>
      </c>
      <c r="G61" s="10" t="s">
        <v>36</v>
      </c>
      <c r="H61" s="10" t="s">
        <v>226</v>
      </c>
      <c r="I61" s="11">
        <v>66</v>
      </c>
      <c r="J61" s="11">
        <v>0</v>
      </c>
      <c r="K61" s="12" t="s">
        <v>17</v>
      </c>
      <c r="L61" s="13" t="str">
        <f t="shared" si="0"/>
        <v>BB26025209-0-113/02/01</v>
      </c>
      <c r="M61" s="14" t="str">
        <f>VLOOKUP(C61,[1]公協1121220!C:C,1,)</f>
        <v>BB26025209</v>
      </c>
      <c r="N61" s="14"/>
      <c r="O61"/>
      <c r="P61"/>
      <c r="Q61"/>
      <c r="R61"/>
      <c r="T61"/>
    </row>
    <row r="62" spans="1:20" ht="39.6" x14ac:dyDescent="0.3">
      <c r="A62" s="7">
        <v>61</v>
      </c>
      <c r="B62" s="8">
        <v>1120673306</v>
      </c>
      <c r="C62" s="9" t="s">
        <v>227</v>
      </c>
      <c r="D62" s="10" t="s">
        <v>228</v>
      </c>
      <c r="E62" s="10" t="s">
        <v>229</v>
      </c>
      <c r="F62" s="10" t="s">
        <v>230</v>
      </c>
      <c r="G62" s="10" t="s">
        <v>74</v>
      </c>
      <c r="H62" s="10"/>
      <c r="I62" s="11">
        <v>3.91</v>
      </c>
      <c r="J62" s="11">
        <v>0</v>
      </c>
      <c r="K62" s="12" t="s">
        <v>17</v>
      </c>
      <c r="L62" s="13" t="str">
        <f t="shared" si="0"/>
        <v>BC05819100-0-113/02/01</v>
      </c>
      <c r="M62" s="14" t="str">
        <f>VLOOKUP(C62,[1]公協1121220!C:C,1,)</f>
        <v>BC05819100</v>
      </c>
      <c r="N62" s="14"/>
      <c r="O62"/>
      <c r="P62"/>
      <c r="Q62"/>
      <c r="R62"/>
      <c r="T62"/>
    </row>
    <row r="63" spans="1:20" ht="39.6" x14ac:dyDescent="0.3">
      <c r="A63" s="7">
        <v>62</v>
      </c>
      <c r="B63" s="8">
        <v>1120673306</v>
      </c>
      <c r="C63" s="9" t="s">
        <v>231</v>
      </c>
      <c r="D63" s="10" t="s">
        <v>232</v>
      </c>
      <c r="E63" s="10" t="s">
        <v>233</v>
      </c>
      <c r="F63" s="10" t="s">
        <v>234</v>
      </c>
      <c r="G63" s="10" t="s">
        <v>178</v>
      </c>
      <c r="H63" s="10"/>
      <c r="I63" s="11">
        <v>31.5</v>
      </c>
      <c r="J63" s="11">
        <v>0</v>
      </c>
      <c r="K63" s="12" t="s">
        <v>17</v>
      </c>
      <c r="L63" s="13" t="str">
        <f t="shared" si="0"/>
        <v>BC09115100-0-113/02/01</v>
      </c>
      <c r="M63" s="14" t="str">
        <f>VLOOKUP(C63,[1]公協1121220!C:C,1,)</f>
        <v>BC09115100</v>
      </c>
      <c r="N63" s="14"/>
      <c r="O63"/>
      <c r="P63"/>
      <c r="Q63"/>
      <c r="R63"/>
      <c r="T63"/>
    </row>
    <row r="64" spans="1:20" ht="66" x14ac:dyDescent="0.3">
      <c r="A64" s="7">
        <v>63</v>
      </c>
      <c r="B64" s="8">
        <v>1120673306</v>
      </c>
      <c r="C64" s="9" t="s">
        <v>235</v>
      </c>
      <c r="D64" s="10" t="s">
        <v>236</v>
      </c>
      <c r="E64" s="10" t="s">
        <v>237</v>
      </c>
      <c r="F64" s="10" t="s">
        <v>238</v>
      </c>
      <c r="G64" s="10" t="s">
        <v>21</v>
      </c>
      <c r="H64" s="10" t="s">
        <v>22</v>
      </c>
      <c r="I64" s="11">
        <v>15.1</v>
      </c>
      <c r="J64" s="11">
        <v>0</v>
      </c>
      <c r="K64" s="12" t="s">
        <v>17</v>
      </c>
      <c r="L64" s="13" t="str">
        <f t="shared" si="0"/>
        <v>BC16710421-0-113/02/01</v>
      </c>
      <c r="M64" s="14" t="str">
        <f>VLOOKUP(C64,[1]公協1121220!C:C,1,)</f>
        <v>BC16710421</v>
      </c>
      <c r="N64" s="14"/>
      <c r="O64"/>
      <c r="P64"/>
      <c r="Q64"/>
      <c r="R64"/>
      <c r="T64"/>
    </row>
    <row r="65" spans="1:20" ht="66" x14ac:dyDescent="0.3">
      <c r="A65" s="7">
        <v>64</v>
      </c>
      <c r="B65" s="8">
        <v>1120123084</v>
      </c>
      <c r="C65" s="9" t="s">
        <v>239</v>
      </c>
      <c r="D65" s="10" t="s">
        <v>240</v>
      </c>
      <c r="E65" s="10" t="s">
        <v>241</v>
      </c>
      <c r="F65" s="10" t="s">
        <v>242</v>
      </c>
      <c r="G65" s="10" t="s">
        <v>243</v>
      </c>
      <c r="H65" s="10"/>
      <c r="I65" s="11">
        <v>80</v>
      </c>
      <c r="J65" s="11">
        <v>0</v>
      </c>
      <c r="K65" s="12" t="s">
        <v>17</v>
      </c>
      <c r="L65" s="13" t="str">
        <f t="shared" si="0"/>
        <v>BC19000100-0-113/02/01</v>
      </c>
      <c r="M65" s="14" t="str">
        <f>VLOOKUP(C65,[1]公協1121220!C:C,1,)</f>
        <v>BC19000100</v>
      </c>
      <c r="N65" s="14"/>
      <c r="O65"/>
      <c r="P65"/>
      <c r="Q65"/>
      <c r="R65"/>
      <c r="T65"/>
    </row>
    <row r="66" spans="1:20" ht="39.6" x14ac:dyDescent="0.3">
      <c r="A66" s="7">
        <v>65</v>
      </c>
      <c r="B66" s="8">
        <v>1120123746</v>
      </c>
      <c r="C66" s="9" t="s">
        <v>244</v>
      </c>
      <c r="D66" s="10" t="s">
        <v>245</v>
      </c>
      <c r="E66" s="10" t="s">
        <v>246</v>
      </c>
      <c r="F66" s="10" t="s">
        <v>247</v>
      </c>
      <c r="G66" s="10" t="s">
        <v>212</v>
      </c>
      <c r="H66" s="10" t="s">
        <v>248</v>
      </c>
      <c r="I66" s="11">
        <v>2076</v>
      </c>
      <c r="J66" s="11">
        <v>0</v>
      </c>
      <c r="K66" s="12" t="s">
        <v>17</v>
      </c>
      <c r="L66" s="13" t="str">
        <f t="shared" ref="L66:L111" si="1">C66&amp;"-"&amp;J66&amp;"-"&amp;K66</f>
        <v>BC19119248-0-113/02/01</v>
      </c>
      <c r="M66" s="14" t="str">
        <f>VLOOKUP(C66,[1]公協1121220!C:C,1,)</f>
        <v>BC19119248</v>
      </c>
      <c r="N66" s="14"/>
      <c r="O66"/>
      <c r="P66"/>
      <c r="Q66"/>
      <c r="R66"/>
      <c r="T66"/>
    </row>
    <row r="67" spans="1:20" ht="39.6" x14ac:dyDescent="0.3">
      <c r="A67" s="7">
        <v>66</v>
      </c>
      <c r="B67" s="8">
        <v>1120062855</v>
      </c>
      <c r="C67" s="9" t="s">
        <v>249</v>
      </c>
      <c r="D67" s="10" t="s">
        <v>250</v>
      </c>
      <c r="E67" s="10" t="s">
        <v>251</v>
      </c>
      <c r="F67" s="10" t="s">
        <v>252</v>
      </c>
      <c r="G67" s="10" t="s">
        <v>253</v>
      </c>
      <c r="H67" s="10" t="s">
        <v>254</v>
      </c>
      <c r="I67" s="11">
        <v>152</v>
      </c>
      <c r="J67" s="11">
        <v>0</v>
      </c>
      <c r="K67" s="12" t="s">
        <v>255</v>
      </c>
      <c r="L67" s="13" t="str">
        <f t="shared" si="1"/>
        <v>BC21477423-0-113/03/01</v>
      </c>
      <c r="M67" s="14" t="str">
        <f>VLOOKUP(C67,[1]公協1121220!C:C,1,)</f>
        <v>BC21477423</v>
      </c>
      <c r="N67" s="14"/>
      <c r="O67"/>
      <c r="P67"/>
      <c r="Q67"/>
      <c r="R67"/>
      <c r="T67"/>
    </row>
    <row r="68" spans="1:20" ht="52.8" x14ac:dyDescent="0.3">
      <c r="A68" s="7">
        <v>67</v>
      </c>
      <c r="B68" s="8">
        <v>1120673306</v>
      </c>
      <c r="C68" s="9" t="s">
        <v>256</v>
      </c>
      <c r="D68" s="10" t="s">
        <v>257</v>
      </c>
      <c r="E68" s="10" t="s">
        <v>216</v>
      </c>
      <c r="F68" s="10" t="s">
        <v>217</v>
      </c>
      <c r="G68" s="10" t="s">
        <v>44</v>
      </c>
      <c r="H68" s="10"/>
      <c r="I68" s="11">
        <v>2</v>
      </c>
      <c r="J68" s="11">
        <v>0</v>
      </c>
      <c r="K68" s="12" t="s">
        <v>17</v>
      </c>
      <c r="L68" s="13" t="str">
        <f t="shared" si="1"/>
        <v>BC221431G0-0-113/02/01</v>
      </c>
      <c r="M68" s="14" t="str">
        <f>VLOOKUP(C68,[1]公協1121220!C:C,1,)</f>
        <v>BC221431G0</v>
      </c>
      <c r="N68" s="14"/>
      <c r="O68"/>
      <c r="P68"/>
      <c r="Q68"/>
      <c r="R68"/>
      <c r="T68"/>
    </row>
    <row r="69" spans="1:20" ht="52.8" x14ac:dyDescent="0.3">
      <c r="A69" s="7">
        <v>68</v>
      </c>
      <c r="B69" s="8">
        <v>1120673306</v>
      </c>
      <c r="C69" s="9" t="s">
        <v>258</v>
      </c>
      <c r="D69" s="10" t="s">
        <v>259</v>
      </c>
      <c r="E69" s="10" t="s">
        <v>216</v>
      </c>
      <c r="F69" s="10" t="s">
        <v>260</v>
      </c>
      <c r="G69" s="10" t="s">
        <v>178</v>
      </c>
      <c r="H69" s="10"/>
      <c r="I69" s="11">
        <v>2</v>
      </c>
      <c r="J69" s="11">
        <v>0</v>
      </c>
      <c r="K69" s="12" t="s">
        <v>17</v>
      </c>
      <c r="L69" s="13" t="str">
        <f t="shared" si="1"/>
        <v>BC221601G0-0-113/02/01</v>
      </c>
      <c r="M69" s="14" t="str">
        <f>VLOOKUP(C69,[1]公協1121220!C:C,1,)</f>
        <v>BC221601G0</v>
      </c>
      <c r="N69" s="14"/>
      <c r="O69"/>
      <c r="P69"/>
      <c r="Q69"/>
      <c r="R69"/>
      <c r="T69"/>
    </row>
    <row r="70" spans="1:20" ht="39.6" x14ac:dyDescent="0.3">
      <c r="A70" s="7">
        <v>69</v>
      </c>
      <c r="B70" s="8">
        <v>1120673310</v>
      </c>
      <c r="C70" s="9" t="s">
        <v>261</v>
      </c>
      <c r="D70" s="10" t="s">
        <v>262</v>
      </c>
      <c r="E70" s="10" t="s">
        <v>263</v>
      </c>
      <c r="F70" s="10" t="s">
        <v>221</v>
      </c>
      <c r="G70" s="10" t="s">
        <v>178</v>
      </c>
      <c r="H70" s="10"/>
      <c r="I70" s="11">
        <v>36.6</v>
      </c>
      <c r="J70" s="11">
        <v>24.6</v>
      </c>
      <c r="K70" s="12" t="s">
        <v>264</v>
      </c>
      <c r="L70" s="13" t="str">
        <f t="shared" si="1"/>
        <v>BC22462100-24.6-113/01/01</v>
      </c>
      <c r="M70" s="14" t="str">
        <f>VLOOKUP(C70,[1]公協1121220!C:C,1,)</f>
        <v>BC22462100</v>
      </c>
      <c r="N70" s="14"/>
      <c r="O70"/>
      <c r="P70"/>
      <c r="Q70"/>
      <c r="R70"/>
      <c r="T70"/>
    </row>
    <row r="71" spans="1:20" ht="52.8" x14ac:dyDescent="0.3">
      <c r="A71" s="7">
        <v>70</v>
      </c>
      <c r="B71" s="8">
        <v>1120673309</v>
      </c>
      <c r="C71" s="9" t="s">
        <v>265</v>
      </c>
      <c r="D71" s="10" t="s">
        <v>266</v>
      </c>
      <c r="E71" s="10" t="s">
        <v>267</v>
      </c>
      <c r="F71" s="10" t="s">
        <v>268</v>
      </c>
      <c r="G71" s="10" t="s">
        <v>36</v>
      </c>
      <c r="H71" s="10" t="s">
        <v>269</v>
      </c>
      <c r="I71" s="11">
        <v>400</v>
      </c>
      <c r="J71" s="11">
        <v>391</v>
      </c>
      <c r="K71" s="12" t="s">
        <v>264</v>
      </c>
      <c r="L71" s="13" t="str">
        <f t="shared" si="1"/>
        <v>BC24562208-391-113/01/01</v>
      </c>
      <c r="M71" s="14" t="str">
        <f>VLOOKUP(C71,[1]公協1121220!C:C,1,)</f>
        <v>BC24562208</v>
      </c>
      <c r="N71" s="14"/>
      <c r="O71"/>
      <c r="P71"/>
      <c r="Q71"/>
      <c r="R71"/>
      <c r="T71"/>
    </row>
    <row r="72" spans="1:20" ht="52.8" x14ac:dyDescent="0.3">
      <c r="A72" s="7">
        <v>71</v>
      </c>
      <c r="B72" s="8">
        <v>1120673306</v>
      </c>
      <c r="C72" s="9" t="s">
        <v>270</v>
      </c>
      <c r="D72" s="10" t="s">
        <v>271</v>
      </c>
      <c r="E72" s="10" t="s">
        <v>272</v>
      </c>
      <c r="F72" s="10" t="s">
        <v>273</v>
      </c>
      <c r="G72" s="10" t="s">
        <v>36</v>
      </c>
      <c r="H72" s="10" t="s">
        <v>274</v>
      </c>
      <c r="I72" s="11">
        <v>247</v>
      </c>
      <c r="J72" s="11">
        <v>0</v>
      </c>
      <c r="K72" s="12" t="s">
        <v>17</v>
      </c>
      <c r="L72" s="13" t="str">
        <f t="shared" si="1"/>
        <v>BC24844255-0-113/02/01</v>
      </c>
      <c r="M72" s="14" t="str">
        <f>VLOOKUP(C72,[1]公協1121220!C:C,1,)</f>
        <v>BC24844255</v>
      </c>
      <c r="N72" s="14"/>
      <c r="O72"/>
      <c r="P72"/>
      <c r="Q72"/>
      <c r="R72"/>
      <c r="T72"/>
    </row>
    <row r="73" spans="1:20" ht="52.8" x14ac:dyDescent="0.3">
      <c r="A73" s="7">
        <v>72</v>
      </c>
      <c r="B73" s="8">
        <v>1120673306</v>
      </c>
      <c r="C73" s="9" t="s">
        <v>275</v>
      </c>
      <c r="D73" s="10" t="s">
        <v>276</v>
      </c>
      <c r="E73" s="10" t="s">
        <v>272</v>
      </c>
      <c r="F73" s="10" t="s">
        <v>277</v>
      </c>
      <c r="G73" s="10" t="s">
        <v>212</v>
      </c>
      <c r="H73" s="10" t="s">
        <v>226</v>
      </c>
      <c r="I73" s="11">
        <v>2354</v>
      </c>
      <c r="J73" s="11">
        <v>0</v>
      </c>
      <c r="K73" s="12" t="s">
        <v>17</v>
      </c>
      <c r="L73" s="13" t="str">
        <f t="shared" si="1"/>
        <v>BC24846209-0-113/02/01</v>
      </c>
      <c r="M73" s="14" t="str">
        <f>VLOOKUP(C73,[1]公協1121220!C:C,1,)</f>
        <v>BC24846209</v>
      </c>
      <c r="N73" s="14"/>
      <c r="O73"/>
      <c r="P73"/>
      <c r="Q73"/>
      <c r="R73"/>
      <c r="T73"/>
    </row>
    <row r="74" spans="1:20" ht="52.8" x14ac:dyDescent="0.3">
      <c r="A74" s="7">
        <v>73</v>
      </c>
      <c r="B74" s="8">
        <v>1120673306</v>
      </c>
      <c r="C74" s="9" t="s">
        <v>278</v>
      </c>
      <c r="D74" s="10" t="s">
        <v>276</v>
      </c>
      <c r="E74" s="10" t="s">
        <v>272</v>
      </c>
      <c r="F74" s="10" t="s">
        <v>279</v>
      </c>
      <c r="G74" s="10" t="s">
        <v>212</v>
      </c>
      <c r="H74" s="10" t="s">
        <v>213</v>
      </c>
      <c r="I74" s="11">
        <v>505</v>
      </c>
      <c r="J74" s="11">
        <v>0</v>
      </c>
      <c r="K74" s="12" t="s">
        <v>17</v>
      </c>
      <c r="L74" s="13" t="str">
        <f t="shared" si="1"/>
        <v>BC24846263-0-113/02/01</v>
      </c>
      <c r="M74" s="14" t="str">
        <f>VLOOKUP(C74,[1]公協1121220!C:C,1,)</f>
        <v>BC24846263</v>
      </c>
      <c r="N74" s="14"/>
      <c r="O74"/>
      <c r="P74"/>
      <c r="Q74"/>
      <c r="R74"/>
      <c r="T74"/>
    </row>
    <row r="75" spans="1:20" ht="39.6" x14ac:dyDescent="0.3">
      <c r="A75" s="7">
        <v>74</v>
      </c>
      <c r="B75" s="8">
        <v>1120673306</v>
      </c>
      <c r="C75" s="9" t="s">
        <v>280</v>
      </c>
      <c r="D75" s="10" t="s">
        <v>281</v>
      </c>
      <c r="E75" s="10" t="s">
        <v>282</v>
      </c>
      <c r="F75" s="10" t="s">
        <v>283</v>
      </c>
      <c r="G75" s="10" t="s">
        <v>212</v>
      </c>
      <c r="H75" s="10" t="s">
        <v>248</v>
      </c>
      <c r="I75" s="11">
        <v>1092</v>
      </c>
      <c r="J75" s="11">
        <v>0</v>
      </c>
      <c r="K75" s="12" t="s">
        <v>17</v>
      </c>
      <c r="L75" s="13" t="str">
        <f t="shared" si="1"/>
        <v>BC24850248-0-113/02/01</v>
      </c>
      <c r="M75" s="14" t="str">
        <f>VLOOKUP(C75,[1]公協1121220!C:C,1,)</f>
        <v>BC24850248</v>
      </c>
      <c r="N75" s="14"/>
      <c r="O75"/>
      <c r="P75"/>
      <c r="Q75"/>
      <c r="R75"/>
      <c r="T75"/>
    </row>
    <row r="76" spans="1:20" ht="39.6" x14ac:dyDescent="0.3">
      <c r="A76" s="7">
        <v>75</v>
      </c>
      <c r="B76" s="8">
        <v>1120673306</v>
      </c>
      <c r="C76" s="9" t="s">
        <v>284</v>
      </c>
      <c r="D76" s="10" t="s">
        <v>281</v>
      </c>
      <c r="E76" s="10" t="s">
        <v>282</v>
      </c>
      <c r="F76" s="10" t="s">
        <v>283</v>
      </c>
      <c r="G76" s="10" t="s">
        <v>212</v>
      </c>
      <c r="H76" s="10" t="s">
        <v>285</v>
      </c>
      <c r="I76" s="11">
        <v>3687</v>
      </c>
      <c r="J76" s="11">
        <v>0</v>
      </c>
      <c r="K76" s="12" t="s">
        <v>17</v>
      </c>
      <c r="L76" s="13" t="str">
        <f t="shared" si="1"/>
        <v>BC24850255-0-113/02/01</v>
      </c>
      <c r="M76" s="14" t="str">
        <f>VLOOKUP(C76,[1]公協1121220!C:C,1,)</f>
        <v>BC24850255</v>
      </c>
      <c r="N76" s="14"/>
      <c r="O76"/>
      <c r="P76"/>
      <c r="Q76"/>
      <c r="R76"/>
      <c r="T76"/>
    </row>
    <row r="77" spans="1:20" ht="39.6" x14ac:dyDescent="0.3">
      <c r="A77" s="7">
        <v>76</v>
      </c>
      <c r="B77" s="8">
        <v>1120673306</v>
      </c>
      <c r="C77" s="9" t="s">
        <v>286</v>
      </c>
      <c r="D77" s="10" t="s">
        <v>287</v>
      </c>
      <c r="E77" s="10" t="s">
        <v>288</v>
      </c>
      <c r="F77" s="10" t="s">
        <v>289</v>
      </c>
      <c r="G77" s="10" t="s">
        <v>178</v>
      </c>
      <c r="H77" s="10"/>
      <c r="I77" s="11">
        <v>111</v>
      </c>
      <c r="J77" s="11">
        <v>0</v>
      </c>
      <c r="K77" s="12" t="s">
        <v>17</v>
      </c>
      <c r="L77" s="13" t="str">
        <f t="shared" si="1"/>
        <v>BC24856100-0-113/02/01</v>
      </c>
      <c r="M77" s="14" t="str">
        <f>VLOOKUP(C77,[1]公協1121220!C:C,1,)</f>
        <v>BC24856100</v>
      </c>
      <c r="N77" s="14"/>
      <c r="O77"/>
      <c r="P77"/>
      <c r="Q77"/>
      <c r="R77"/>
      <c r="T77"/>
    </row>
    <row r="78" spans="1:20" ht="31.2" x14ac:dyDescent="0.3">
      <c r="A78" s="7">
        <v>77</v>
      </c>
      <c r="B78" s="8">
        <v>1120673306</v>
      </c>
      <c r="C78" s="9" t="s">
        <v>290</v>
      </c>
      <c r="D78" s="10" t="s">
        <v>291</v>
      </c>
      <c r="E78" s="10" t="s">
        <v>292</v>
      </c>
      <c r="F78" s="10" t="s">
        <v>293</v>
      </c>
      <c r="G78" s="10" t="s">
        <v>44</v>
      </c>
      <c r="H78" s="10"/>
      <c r="I78" s="11">
        <v>230</v>
      </c>
      <c r="J78" s="11">
        <v>0</v>
      </c>
      <c r="K78" s="12" t="s">
        <v>17</v>
      </c>
      <c r="L78" s="13" t="str">
        <f t="shared" si="1"/>
        <v>BC25918100-0-113/02/01</v>
      </c>
      <c r="M78" s="14" t="str">
        <f>VLOOKUP(C78,[1]公協1121220!C:C,1,)</f>
        <v>BC25918100</v>
      </c>
      <c r="N78" s="14"/>
      <c r="O78"/>
      <c r="P78"/>
      <c r="Q78"/>
      <c r="R78"/>
      <c r="T78"/>
    </row>
    <row r="79" spans="1:20" ht="66" x14ac:dyDescent="0.3">
      <c r="A79" s="7">
        <v>78</v>
      </c>
      <c r="B79" s="8">
        <v>1120673306</v>
      </c>
      <c r="C79" s="9" t="s">
        <v>294</v>
      </c>
      <c r="D79" s="10" t="s">
        <v>295</v>
      </c>
      <c r="E79" s="10" t="s">
        <v>241</v>
      </c>
      <c r="F79" s="10" t="s">
        <v>296</v>
      </c>
      <c r="G79" s="10" t="s">
        <v>297</v>
      </c>
      <c r="H79" s="10"/>
      <c r="I79" s="11">
        <v>135</v>
      </c>
      <c r="J79" s="11">
        <v>0</v>
      </c>
      <c r="K79" s="12" t="s">
        <v>17</v>
      </c>
      <c r="L79" s="13" t="str">
        <f t="shared" si="1"/>
        <v>BC26037100-0-113/02/01</v>
      </c>
      <c r="M79" s="14" t="str">
        <f>VLOOKUP(C79,[1]公協1121220!C:C,1,)</f>
        <v>BC26037100</v>
      </c>
      <c r="N79" s="14"/>
      <c r="O79"/>
      <c r="P79"/>
      <c r="Q79"/>
      <c r="R79"/>
      <c r="T79"/>
    </row>
    <row r="80" spans="1:20" ht="52.8" x14ac:dyDescent="0.3">
      <c r="A80" s="7">
        <v>79</v>
      </c>
      <c r="B80" s="8">
        <v>1120673309</v>
      </c>
      <c r="C80" s="9" t="s">
        <v>298</v>
      </c>
      <c r="D80" s="10" t="s">
        <v>299</v>
      </c>
      <c r="E80" s="10" t="s">
        <v>300</v>
      </c>
      <c r="F80" s="10" t="s">
        <v>301</v>
      </c>
      <c r="G80" s="10" t="s">
        <v>36</v>
      </c>
      <c r="H80" s="10" t="s">
        <v>302</v>
      </c>
      <c r="I80" s="11">
        <v>20921</v>
      </c>
      <c r="J80" s="11">
        <v>20084</v>
      </c>
      <c r="K80" s="12" t="s">
        <v>264</v>
      </c>
      <c r="L80" s="13" t="str">
        <f t="shared" si="1"/>
        <v>BC26419209-20084-113/01/01</v>
      </c>
      <c r="M80" s="14" t="str">
        <f>VLOOKUP(C80,[1]公協1121220!C:C,1,)</f>
        <v>BC26419209</v>
      </c>
      <c r="N80" s="14"/>
      <c r="O80"/>
      <c r="P80"/>
      <c r="Q80"/>
      <c r="R80"/>
      <c r="T80"/>
    </row>
    <row r="81" spans="1:20" ht="66" x14ac:dyDescent="0.3">
      <c r="A81" s="7">
        <v>80</v>
      </c>
      <c r="B81" s="8">
        <v>1120673309</v>
      </c>
      <c r="C81" s="9" t="s">
        <v>303</v>
      </c>
      <c r="D81" s="10" t="s">
        <v>304</v>
      </c>
      <c r="E81" s="10" t="s">
        <v>305</v>
      </c>
      <c r="F81" s="10" t="s">
        <v>306</v>
      </c>
      <c r="G81" s="10" t="s">
        <v>307</v>
      </c>
      <c r="H81" s="10" t="s">
        <v>308</v>
      </c>
      <c r="I81" s="11">
        <v>1395</v>
      </c>
      <c r="J81" s="11">
        <v>1335</v>
      </c>
      <c r="K81" s="12" t="s">
        <v>264</v>
      </c>
      <c r="L81" s="13" t="str">
        <f t="shared" si="1"/>
        <v>BC27087210-1335-113/01/01</v>
      </c>
      <c r="M81" s="14" t="str">
        <f>VLOOKUP(C81,[1]公協1121220!C:C,1,)</f>
        <v>BC27087210</v>
      </c>
      <c r="N81" s="14"/>
      <c r="O81"/>
      <c r="P81"/>
      <c r="Q81"/>
      <c r="R81"/>
      <c r="T81"/>
    </row>
    <row r="82" spans="1:20" ht="66" x14ac:dyDescent="0.3">
      <c r="A82" s="7">
        <v>81</v>
      </c>
      <c r="B82" s="8">
        <v>1120673306</v>
      </c>
      <c r="C82" s="9" t="s">
        <v>309</v>
      </c>
      <c r="D82" s="10" t="s">
        <v>310</v>
      </c>
      <c r="E82" s="10" t="s">
        <v>311</v>
      </c>
      <c r="F82" s="10" t="s">
        <v>312</v>
      </c>
      <c r="G82" s="10" t="s">
        <v>36</v>
      </c>
      <c r="H82" s="10" t="s">
        <v>22</v>
      </c>
      <c r="I82" s="11">
        <v>4393</v>
      </c>
      <c r="J82" s="11">
        <v>0</v>
      </c>
      <c r="K82" s="12" t="s">
        <v>17</v>
      </c>
      <c r="L82" s="13" t="str">
        <f t="shared" si="1"/>
        <v>BC27482221-0-113/02/01</v>
      </c>
      <c r="M82" s="14" t="str">
        <f>VLOOKUP(C82,[1]公協1121220!C:C,1,)</f>
        <v>BC27482221</v>
      </c>
      <c r="N82" s="14"/>
      <c r="O82"/>
      <c r="P82"/>
      <c r="Q82"/>
      <c r="R82"/>
      <c r="T82"/>
    </row>
    <row r="83" spans="1:20" ht="39.6" x14ac:dyDescent="0.3">
      <c r="A83" s="7">
        <v>82</v>
      </c>
      <c r="B83" s="8">
        <v>1120124080</v>
      </c>
      <c r="C83" s="9" t="s">
        <v>313</v>
      </c>
      <c r="D83" s="10" t="s">
        <v>314</v>
      </c>
      <c r="E83" s="10" t="s">
        <v>315</v>
      </c>
      <c r="F83" s="10" t="s">
        <v>316</v>
      </c>
      <c r="G83" s="10" t="s">
        <v>212</v>
      </c>
      <c r="H83" s="10" t="s">
        <v>317</v>
      </c>
      <c r="I83" s="11">
        <v>56700</v>
      </c>
      <c r="J83" s="11">
        <v>0</v>
      </c>
      <c r="K83" s="12" t="s">
        <v>17</v>
      </c>
      <c r="L83" s="13" t="str">
        <f t="shared" si="1"/>
        <v>BC27745251-0-113/02/01</v>
      </c>
      <c r="M83" s="14" t="str">
        <f>VLOOKUP(C83,[1]公協1121220!C:C,1,)</f>
        <v>BC27745251</v>
      </c>
      <c r="N83" s="14"/>
      <c r="O83"/>
      <c r="P83"/>
      <c r="Q83"/>
      <c r="R83"/>
      <c r="T83"/>
    </row>
    <row r="84" spans="1:20" ht="39.6" x14ac:dyDescent="0.3">
      <c r="A84" s="7">
        <v>83</v>
      </c>
      <c r="B84" s="8">
        <v>1120122637</v>
      </c>
      <c r="C84" s="9" t="s">
        <v>318</v>
      </c>
      <c r="D84" s="10" t="s">
        <v>319</v>
      </c>
      <c r="E84" s="10" t="s">
        <v>320</v>
      </c>
      <c r="F84" s="10" t="s">
        <v>321</v>
      </c>
      <c r="G84" s="10" t="s">
        <v>36</v>
      </c>
      <c r="H84" s="10" t="s">
        <v>322</v>
      </c>
      <c r="I84" s="11">
        <v>227</v>
      </c>
      <c r="J84" s="11">
        <v>0</v>
      </c>
      <c r="K84" s="12" t="s">
        <v>17</v>
      </c>
      <c r="L84" s="13" t="str">
        <f t="shared" si="1"/>
        <v>KC00595266-0-113/02/01</v>
      </c>
      <c r="M84" s="14" t="str">
        <f>VLOOKUP(C84,[1]公協1121220!C:C,1,)</f>
        <v>KC00595266</v>
      </c>
      <c r="N84" s="14"/>
      <c r="O84"/>
      <c r="P84"/>
      <c r="Q84"/>
      <c r="R84"/>
      <c r="T84"/>
    </row>
    <row r="85" spans="1:20" ht="52.8" x14ac:dyDescent="0.3">
      <c r="A85" s="7">
        <v>84</v>
      </c>
      <c r="B85" s="8">
        <v>1120063279</v>
      </c>
      <c r="C85" s="9" t="s">
        <v>323</v>
      </c>
      <c r="D85" s="10" t="s">
        <v>324</v>
      </c>
      <c r="E85" s="10" t="s">
        <v>325</v>
      </c>
      <c r="F85" s="10" t="s">
        <v>326</v>
      </c>
      <c r="G85" s="10" t="s">
        <v>327</v>
      </c>
      <c r="H85" s="10" t="s">
        <v>328</v>
      </c>
      <c r="I85" s="15" t="s">
        <v>329</v>
      </c>
      <c r="J85" s="11">
        <v>18230</v>
      </c>
      <c r="K85" s="12" t="s">
        <v>264</v>
      </c>
      <c r="L85" s="13" t="str">
        <f t="shared" si="1"/>
        <v>KC01214248-18230-113/01/01</v>
      </c>
      <c r="M85" s="14" t="str">
        <f>VLOOKUP(C85,[1]公協1121220!C:C,1,)</f>
        <v>KC01214248</v>
      </c>
      <c r="N85" s="14"/>
      <c r="O85"/>
      <c r="P85"/>
      <c r="Q85"/>
      <c r="R85"/>
      <c r="T85"/>
    </row>
    <row r="86" spans="1:20" ht="52.8" x14ac:dyDescent="0.3">
      <c r="A86" s="7">
        <v>85</v>
      </c>
      <c r="B86" s="8">
        <v>1120673306</v>
      </c>
      <c r="C86" s="9" t="s">
        <v>330</v>
      </c>
      <c r="D86" s="10" t="s">
        <v>331</v>
      </c>
      <c r="E86" s="10" t="s">
        <v>47</v>
      </c>
      <c r="F86" s="10" t="s">
        <v>332</v>
      </c>
      <c r="G86" s="10" t="s">
        <v>36</v>
      </c>
      <c r="H86" s="10" t="s">
        <v>302</v>
      </c>
      <c r="I86" s="11">
        <v>21.3</v>
      </c>
      <c r="J86" s="11">
        <v>0</v>
      </c>
      <c r="K86" s="12" t="s">
        <v>17</v>
      </c>
      <c r="L86" s="13" t="str">
        <f t="shared" si="1"/>
        <v>N004901209-0-113/02/01</v>
      </c>
      <c r="M86" s="14" t="str">
        <f>VLOOKUP(C86,[1]公協1121220!C:C,1,)</f>
        <v>N004901209</v>
      </c>
      <c r="N86" s="14"/>
      <c r="O86"/>
      <c r="P86"/>
      <c r="Q86"/>
      <c r="R86"/>
      <c r="T86"/>
    </row>
    <row r="87" spans="1:20" ht="39.6" x14ac:dyDescent="0.3">
      <c r="A87" s="7">
        <v>86</v>
      </c>
      <c r="B87" s="8">
        <v>1120673306</v>
      </c>
      <c r="C87" s="9" t="s">
        <v>333</v>
      </c>
      <c r="D87" s="10" t="s">
        <v>334</v>
      </c>
      <c r="E87" s="10" t="s">
        <v>34</v>
      </c>
      <c r="F87" s="10" t="s">
        <v>335</v>
      </c>
      <c r="G87" s="10" t="s">
        <v>36</v>
      </c>
      <c r="H87" s="10" t="s">
        <v>53</v>
      </c>
      <c r="I87" s="11">
        <v>15</v>
      </c>
      <c r="J87" s="11">
        <v>0</v>
      </c>
      <c r="K87" s="12" t="s">
        <v>17</v>
      </c>
      <c r="L87" s="13" t="str">
        <f t="shared" si="1"/>
        <v>N009769229-0-113/02/01</v>
      </c>
      <c r="M87" s="14" t="str">
        <f>VLOOKUP(C87,[1]公協1121220!C:C,1,)</f>
        <v>N009769229</v>
      </c>
      <c r="N87" s="14"/>
      <c r="O87"/>
      <c r="P87"/>
      <c r="Q87"/>
      <c r="R87"/>
      <c r="T87"/>
    </row>
    <row r="88" spans="1:20" ht="66" x14ac:dyDescent="0.3">
      <c r="A88" s="7">
        <v>87</v>
      </c>
      <c r="B88" s="8">
        <v>1120673306</v>
      </c>
      <c r="C88" s="9" t="s">
        <v>336</v>
      </c>
      <c r="D88" s="10" t="s">
        <v>337</v>
      </c>
      <c r="E88" s="10" t="s">
        <v>34</v>
      </c>
      <c r="F88" s="10" t="s">
        <v>338</v>
      </c>
      <c r="G88" s="10" t="s">
        <v>36</v>
      </c>
      <c r="H88" s="10" t="s">
        <v>302</v>
      </c>
      <c r="I88" s="11">
        <v>4.54</v>
      </c>
      <c r="J88" s="11">
        <v>0</v>
      </c>
      <c r="K88" s="12" t="s">
        <v>17</v>
      </c>
      <c r="L88" s="13" t="str">
        <f t="shared" si="1"/>
        <v>N009772209-0-113/02/01</v>
      </c>
      <c r="M88" s="14" t="str">
        <f>VLOOKUP(C88,[1]公協1121220!C:C,1,)</f>
        <v>N009772209</v>
      </c>
      <c r="N88" s="14"/>
      <c r="O88"/>
      <c r="P88"/>
      <c r="Q88"/>
      <c r="R88"/>
      <c r="T88"/>
    </row>
    <row r="89" spans="1:20" ht="66" x14ac:dyDescent="0.3">
      <c r="A89" s="7">
        <v>88</v>
      </c>
      <c r="B89" s="8">
        <v>1120673306</v>
      </c>
      <c r="C89" s="9" t="s">
        <v>339</v>
      </c>
      <c r="D89" s="10" t="s">
        <v>337</v>
      </c>
      <c r="E89" s="10" t="s">
        <v>34</v>
      </c>
      <c r="F89" s="10" t="s">
        <v>338</v>
      </c>
      <c r="G89" s="10" t="s">
        <v>36</v>
      </c>
      <c r="H89" s="10" t="s">
        <v>53</v>
      </c>
      <c r="I89" s="11">
        <v>13</v>
      </c>
      <c r="J89" s="11">
        <v>0</v>
      </c>
      <c r="K89" s="12" t="s">
        <v>17</v>
      </c>
      <c r="L89" s="13" t="str">
        <f t="shared" si="1"/>
        <v>N009772229-0-113/02/01</v>
      </c>
      <c r="M89" s="14" t="str">
        <f>VLOOKUP(C89,[1]公協1121220!C:C,1,)</f>
        <v>N009772229</v>
      </c>
      <c r="N89" s="14"/>
      <c r="O89"/>
      <c r="P89"/>
      <c r="Q89"/>
      <c r="R89"/>
      <c r="T89"/>
    </row>
    <row r="90" spans="1:20" ht="39.6" x14ac:dyDescent="0.3">
      <c r="A90" s="7">
        <v>89</v>
      </c>
      <c r="B90" s="8">
        <v>1120673306</v>
      </c>
      <c r="C90" s="9" t="s">
        <v>340</v>
      </c>
      <c r="D90" s="10" t="s">
        <v>341</v>
      </c>
      <c r="E90" s="10" t="s">
        <v>34</v>
      </c>
      <c r="F90" s="10" t="s">
        <v>342</v>
      </c>
      <c r="G90" s="10" t="s">
        <v>36</v>
      </c>
      <c r="H90" s="10" t="s">
        <v>140</v>
      </c>
      <c r="I90" s="11">
        <v>25.5</v>
      </c>
      <c r="J90" s="11">
        <v>0</v>
      </c>
      <c r="K90" s="12" t="s">
        <v>17</v>
      </c>
      <c r="L90" s="13" t="str">
        <f t="shared" si="1"/>
        <v>N009940277-0-113/02/01</v>
      </c>
      <c r="M90" s="14" t="str">
        <f>VLOOKUP(C90,[1]公協1121220!C:C,1,)</f>
        <v>N009940277</v>
      </c>
      <c r="N90" s="14"/>
      <c r="O90"/>
      <c r="P90"/>
      <c r="Q90"/>
      <c r="R90"/>
      <c r="T90"/>
    </row>
    <row r="91" spans="1:20" ht="39.6" x14ac:dyDescent="0.3">
      <c r="A91" s="7">
        <v>90</v>
      </c>
      <c r="B91" s="8">
        <v>1120673306</v>
      </c>
      <c r="C91" s="9" t="s">
        <v>343</v>
      </c>
      <c r="D91" s="10" t="s">
        <v>344</v>
      </c>
      <c r="E91" s="10" t="s">
        <v>34</v>
      </c>
      <c r="F91" s="10" t="s">
        <v>345</v>
      </c>
      <c r="G91" s="10" t="s">
        <v>36</v>
      </c>
      <c r="H91" s="10" t="s">
        <v>37</v>
      </c>
      <c r="I91" s="11">
        <v>15</v>
      </c>
      <c r="J91" s="11">
        <v>0</v>
      </c>
      <c r="K91" s="12" t="s">
        <v>17</v>
      </c>
      <c r="L91" s="13" t="str">
        <f t="shared" si="1"/>
        <v>NC09768238-0-113/02/01</v>
      </c>
      <c r="M91" s="14" t="str">
        <f>VLOOKUP(C91,[1]公協1121220!C:C,1,)</f>
        <v>NC09768238</v>
      </c>
      <c r="N91" s="14"/>
      <c r="O91"/>
      <c r="P91"/>
      <c r="Q91"/>
      <c r="R91"/>
      <c r="T91"/>
    </row>
    <row r="92" spans="1:20" ht="52.8" x14ac:dyDescent="0.3">
      <c r="A92" s="7">
        <v>91</v>
      </c>
      <c r="B92" s="8">
        <v>1120063200</v>
      </c>
      <c r="C92" s="9" t="s">
        <v>346</v>
      </c>
      <c r="D92" s="10" t="s">
        <v>347</v>
      </c>
      <c r="E92" s="10" t="s">
        <v>348</v>
      </c>
      <c r="F92" s="10" t="s">
        <v>349</v>
      </c>
      <c r="G92" s="10" t="s">
        <v>212</v>
      </c>
      <c r="H92" s="10" t="s">
        <v>350</v>
      </c>
      <c r="I92" s="11">
        <v>38264</v>
      </c>
      <c r="J92" s="11">
        <v>0</v>
      </c>
      <c r="K92" s="12" t="s">
        <v>351</v>
      </c>
      <c r="L92" s="13" t="str">
        <f t="shared" si="1"/>
        <v>X000223235-0-113/12/15</v>
      </c>
      <c r="M92" s="14" t="str">
        <f>VLOOKUP(C92,[1]公協1121220!C:C,1,)</f>
        <v>X000223235</v>
      </c>
      <c r="N92" s="14"/>
      <c r="O92"/>
      <c r="P92"/>
      <c r="Q92"/>
      <c r="R92"/>
      <c r="T92"/>
    </row>
    <row r="93" spans="1:20" ht="31.2" x14ac:dyDescent="0.3">
      <c r="A93" s="7">
        <v>92</v>
      </c>
      <c r="B93" s="8">
        <v>1120063319</v>
      </c>
      <c r="C93" s="9" t="s">
        <v>352</v>
      </c>
      <c r="D93" s="10" t="s">
        <v>353</v>
      </c>
      <c r="E93" s="10" t="s">
        <v>354</v>
      </c>
      <c r="F93" s="10" t="s">
        <v>355</v>
      </c>
      <c r="G93" s="10" t="s">
        <v>356</v>
      </c>
      <c r="H93" s="10" t="s">
        <v>357</v>
      </c>
      <c r="I93" s="11">
        <v>341</v>
      </c>
      <c r="J93" s="11">
        <v>0</v>
      </c>
      <c r="K93" s="12" t="s">
        <v>358</v>
      </c>
      <c r="L93" s="13" t="str">
        <f t="shared" si="1"/>
        <v>X000248343-0-114/07/01</v>
      </c>
      <c r="M93" s="14" t="str">
        <f>VLOOKUP(C93,[1]公協1121220!C:C,1,)</f>
        <v>X000248343</v>
      </c>
      <c r="N93" s="14"/>
      <c r="O93"/>
      <c r="P93"/>
      <c r="Q93"/>
      <c r="R93"/>
      <c r="T93"/>
    </row>
    <row r="94" spans="1:20" ht="39.6" x14ac:dyDescent="0.3">
      <c r="A94" s="7">
        <v>93</v>
      </c>
      <c r="B94" s="8">
        <v>1120063512</v>
      </c>
      <c r="C94" s="9" t="s">
        <v>359</v>
      </c>
      <c r="D94" s="10" t="s">
        <v>360</v>
      </c>
      <c r="E94" s="10" t="s">
        <v>361</v>
      </c>
      <c r="F94" s="10" t="s">
        <v>362</v>
      </c>
      <c r="G94" s="10" t="s">
        <v>212</v>
      </c>
      <c r="H94" s="10" t="s">
        <v>363</v>
      </c>
      <c r="I94" s="11">
        <v>1323</v>
      </c>
      <c r="J94" s="11">
        <v>0</v>
      </c>
      <c r="K94" s="12" t="s">
        <v>364</v>
      </c>
      <c r="L94" s="13" t="str">
        <f t="shared" si="1"/>
        <v>X000252251-0-114/02/01</v>
      </c>
      <c r="M94" s="14" t="str">
        <f>VLOOKUP(C94,[1]公協1121220!C:C,1,)</f>
        <v>X000252251</v>
      </c>
      <c r="N94" s="14"/>
      <c r="O94"/>
      <c r="P94"/>
      <c r="Q94"/>
      <c r="R94"/>
      <c r="T94"/>
    </row>
    <row r="95" spans="1:20" ht="39.6" x14ac:dyDescent="0.3">
      <c r="A95" s="7">
        <v>94</v>
      </c>
      <c r="B95" s="8">
        <v>1120063377</v>
      </c>
      <c r="C95" s="9" t="s">
        <v>365</v>
      </c>
      <c r="D95" s="10" t="s">
        <v>366</v>
      </c>
      <c r="E95" s="10" t="s">
        <v>367</v>
      </c>
      <c r="F95" s="10" t="s">
        <v>368</v>
      </c>
      <c r="G95" s="10" t="s">
        <v>369</v>
      </c>
      <c r="H95" s="10" t="s">
        <v>370</v>
      </c>
      <c r="I95" s="15" t="s">
        <v>329</v>
      </c>
      <c r="J95" s="11">
        <v>80</v>
      </c>
      <c r="K95" s="12" t="s">
        <v>264</v>
      </c>
      <c r="L95" s="13" t="str">
        <f t="shared" si="1"/>
        <v>X000285151-80-113/01/01</v>
      </c>
      <c r="M95" s="14" t="str">
        <f>VLOOKUP(C95,[1]公協1121220!C:C,1,)</f>
        <v>X000285151</v>
      </c>
      <c r="N95" s="14"/>
      <c r="O95"/>
      <c r="P95"/>
      <c r="Q95"/>
      <c r="R95"/>
      <c r="T95"/>
    </row>
    <row r="96" spans="1:20" ht="52.8" x14ac:dyDescent="0.3">
      <c r="A96" s="7">
        <v>95</v>
      </c>
      <c r="B96" s="8">
        <v>1120063681</v>
      </c>
      <c r="C96" s="9" t="s">
        <v>371</v>
      </c>
      <c r="D96" s="10" t="s">
        <v>372</v>
      </c>
      <c r="E96" s="10" t="s">
        <v>373</v>
      </c>
      <c r="F96" s="10" t="s">
        <v>374</v>
      </c>
      <c r="G96" s="10" t="s">
        <v>212</v>
      </c>
      <c r="H96" s="10" t="s">
        <v>375</v>
      </c>
      <c r="I96" s="15" t="s">
        <v>329</v>
      </c>
      <c r="J96" s="11">
        <v>246</v>
      </c>
      <c r="K96" s="12" t="s">
        <v>264</v>
      </c>
      <c r="L96" s="13" t="str">
        <f t="shared" si="1"/>
        <v>X000286277-246-113/01/01</v>
      </c>
      <c r="M96" s="14" t="str">
        <f>VLOOKUP(C96,[1]公協1121220!C:C,1,)</f>
        <v>X000286277</v>
      </c>
      <c r="N96" s="14"/>
      <c r="O96"/>
      <c r="P96"/>
      <c r="Q96"/>
      <c r="R96"/>
      <c r="T96"/>
    </row>
    <row r="97" spans="1:20" ht="39.6" x14ac:dyDescent="0.3">
      <c r="A97" s="7">
        <v>96</v>
      </c>
      <c r="B97" s="8">
        <v>1120063439</v>
      </c>
      <c r="C97" s="9" t="s">
        <v>376</v>
      </c>
      <c r="D97" s="10" t="s">
        <v>377</v>
      </c>
      <c r="E97" s="10" t="s">
        <v>378</v>
      </c>
      <c r="F97" s="10" t="s">
        <v>379</v>
      </c>
      <c r="G97" s="10" t="s">
        <v>212</v>
      </c>
      <c r="H97" s="10" t="s">
        <v>380</v>
      </c>
      <c r="I97" s="15" t="s">
        <v>329</v>
      </c>
      <c r="J97" s="11">
        <v>30563</v>
      </c>
      <c r="K97" s="12" t="s">
        <v>264</v>
      </c>
      <c r="L97" s="13" t="str">
        <f t="shared" si="1"/>
        <v>YC00041240-30563-113/01/01</v>
      </c>
      <c r="M97" s="14" t="str">
        <f>VLOOKUP(C97,[1]公協1121220!C:C,1,)</f>
        <v>YC00041240</v>
      </c>
      <c r="N97" s="14"/>
      <c r="O97"/>
      <c r="P97"/>
      <c r="Q97"/>
      <c r="R97"/>
      <c r="T97"/>
    </row>
    <row r="98" spans="1:20" ht="39.6" x14ac:dyDescent="0.3">
      <c r="A98" s="7">
        <v>97</v>
      </c>
      <c r="B98" s="8">
        <v>1120063439</v>
      </c>
      <c r="C98" s="9" t="s">
        <v>381</v>
      </c>
      <c r="D98" s="10" t="s">
        <v>382</v>
      </c>
      <c r="E98" s="10" t="s">
        <v>378</v>
      </c>
      <c r="F98" s="10" t="s">
        <v>383</v>
      </c>
      <c r="G98" s="10" t="s">
        <v>212</v>
      </c>
      <c r="H98" s="10" t="s">
        <v>384</v>
      </c>
      <c r="I98" s="15" t="s">
        <v>329</v>
      </c>
      <c r="J98" s="11">
        <v>91690</v>
      </c>
      <c r="K98" s="12" t="s">
        <v>264</v>
      </c>
      <c r="L98" s="13" t="str">
        <f t="shared" si="1"/>
        <v>YC00041295-91690-113/01/01</v>
      </c>
      <c r="M98" s="14" t="str">
        <f>VLOOKUP(C98,[1]公協1121220!C:C,1,)</f>
        <v>YC00041295</v>
      </c>
      <c r="N98" s="14"/>
      <c r="O98"/>
      <c r="P98"/>
      <c r="Q98"/>
      <c r="R98"/>
      <c r="T98"/>
    </row>
    <row r="99" spans="1:20" ht="52.8" x14ac:dyDescent="0.3">
      <c r="A99" s="7">
        <v>98</v>
      </c>
      <c r="B99" s="8">
        <v>1120063200</v>
      </c>
      <c r="C99" s="9" t="s">
        <v>346</v>
      </c>
      <c r="D99" s="10" t="s">
        <v>347</v>
      </c>
      <c r="E99" s="10" t="s">
        <v>348</v>
      </c>
      <c r="F99" s="10" t="s">
        <v>349</v>
      </c>
      <c r="G99" s="10" t="s">
        <v>212</v>
      </c>
      <c r="H99" s="10" t="s">
        <v>350</v>
      </c>
      <c r="I99" s="11">
        <v>0</v>
      </c>
      <c r="J99" s="11">
        <v>38264</v>
      </c>
      <c r="K99" s="12" t="s">
        <v>385</v>
      </c>
      <c r="L99" s="13" t="str">
        <f t="shared" si="1"/>
        <v>X000223235-38264-112/12/15</v>
      </c>
      <c r="M99" s="14" t="str">
        <f>VLOOKUP(C99,[1]公協1121220!C:C,1,)</f>
        <v>X000223235</v>
      </c>
      <c r="N99" s="14"/>
      <c r="O99"/>
      <c r="P99"/>
      <c r="Q99"/>
      <c r="R99"/>
      <c r="T99"/>
    </row>
    <row r="100" spans="1:20" ht="31.2" x14ac:dyDescent="0.3">
      <c r="A100" s="7">
        <v>99</v>
      </c>
      <c r="B100" s="8">
        <v>1120063319</v>
      </c>
      <c r="C100" s="9" t="s">
        <v>352</v>
      </c>
      <c r="D100" s="10" t="s">
        <v>353</v>
      </c>
      <c r="E100" s="10" t="s">
        <v>354</v>
      </c>
      <c r="F100" s="10" t="s">
        <v>355</v>
      </c>
      <c r="G100" s="10" t="s">
        <v>356</v>
      </c>
      <c r="H100" s="10" t="s">
        <v>357</v>
      </c>
      <c r="I100" s="11">
        <v>0</v>
      </c>
      <c r="J100" s="11">
        <v>341</v>
      </c>
      <c r="K100" s="12" t="s">
        <v>17</v>
      </c>
      <c r="L100" s="13" t="str">
        <f t="shared" si="1"/>
        <v>X000248343-341-113/02/01</v>
      </c>
      <c r="M100" s="14" t="str">
        <f>VLOOKUP(C100,[1]公協1121220!C:C,1,)</f>
        <v>X000248343</v>
      </c>
      <c r="N100" s="14"/>
      <c r="O100"/>
      <c r="P100"/>
      <c r="Q100"/>
      <c r="R100"/>
      <c r="T100"/>
    </row>
    <row r="101" spans="1:20" ht="39.6" x14ac:dyDescent="0.3">
      <c r="A101" s="7">
        <v>100</v>
      </c>
      <c r="B101" s="8">
        <v>1120063512</v>
      </c>
      <c r="C101" s="9" t="s">
        <v>359</v>
      </c>
      <c r="D101" s="10" t="s">
        <v>360</v>
      </c>
      <c r="E101" s="10" t="s">
        <v>361</v>
      </c>
      <c r="F101" s="10" t="s">
        <v>362</v>
      </c>
      <c r="G101" s="10" t="s">
        <v>212</v>
      </c>
      <c r="H101" s="10" t="s">
        <v>363</v>
      </c>
      <c r="I101" s="11">
        <v>0</v>
      </c>
      <c r="J101" s="11">
        <v>1323</v>
      </c>
      <c r="K101" s="12" t="s">
        <v>17</v>
      </c>
      <c r="L101" s="13" t="str">
        <f t="shared" si="1"/>
        <v>X000252251-1323-113/02/01</v>
      </c>
      <c r="M101" s="14" t="str">
        <f>VLOOKUP(C101,[1]公協1121220!C:C,1,)</f>
        <v>X000252251</v>
      </c>
      <c r="N101" s="14"/>
      <c r="O101"/>
      <c r="P101"/>
      <c r="Q101"/>
      <c r="R101"/>
      <c r="T101"/>
    </row>
    <row r="102" spans="1:20" ht="31.2" x14ac:dyDescent="0.3">
      <c r="A102" s="7">
        <v>101</v>
      </c>
      <c r="B102" s="8">
        <v>1120063664</v>
      </c>
      <c r="C102" s="9" t="s">
        <v>386</v>
      </c>
      <c r="D102" s="10" t="s">
        <v>387</v>
      </c>
      <c r="E102" s="10" t="s">
        <v>388</v>
      </c>
      <c r="F102" s="10" t="s">
        <v>389</v>
      </c>
      <c r="G102" s="10" t="s">
        <v>44</v>
      </c>
      <c r="H102" s="10" t="s">
        <v>390</v>
      </c>
      <c r="I102" s="11">
        <v>0</v>
      </c>
      <c r="J102" s="11">
        <v>4.7699999999999996</v>
      </c>
      <c r="K102" s="12" t="s">
        <v>255</v>
      </c>
      <c r="L102" s="13" t="str">
        <f t="shared" si="1"/>
        <v>X000253100-4.77-113/03/01</v>
      </c>
      <c r="M102" s="14" t="str">
        <f>VLOOKUP(C102,[1]公協1121220!C:C,1,)</f>
        <v>X000253100</v>
      </c>
      <c r="N102" s="14"/>
      <c r="O102"/>
      <c r="P102"/>
      <c r="Q102"/>
      <c r="R102"/>
      <c r="T102"/>
    </row>
    <row r="103" spans="1:20" ht="31.2" x14ac:dyDescent="0.3">
      <c r="A103" s="7">
        <v>102</v>
      </c>
      <c r="B103" s="8">
        <v>1120670305</v>
      </c>
      <c r="C103" s="9" t="s">
        <v>386</v>
      </c>
      <c r="D103" s="10" t="s">
        <v>387</v>
      </c>
      <c r="E103" s="10" t="s">
        <v>388</v>
      </c>
      <c r="F103" s="10" t="s">
        <v>389</v>
      </c>
      <c r="G103" s="10" t="s">
        <v>44</v>
      </c>
      <c r="H103" s="10"/>
      <c r="I103" s="11">
        <v>4.7699999999999996</v>
      </c>
      <c r="J103" s="11">
        <v>0</v>
      </c>
      <c r="K103" s="12" t="s">
        <v>391</v>
      </c>
      <c r="L103" s="13" t="str">
        <f t="shared" si="1"/>
        <v>X000253100-0-114/03/01</v>
      </c>
      <c r="M103" s="14" t="str">
        <f>VLOOKUP(C103,[1]公協1121220!C:C,1,)</f>
        <v>X000253100</v>
      </c>
      <c r="N103" s="14"/>
      <c r="O103"/>
      <c r="P103"/>
      <c r="Q103"/>
      <c r="R103"/>
      <c r="T103"/>
    </row>
  </sheetData>
  <autoFilter ref="A1:N103" xr:uid="{561726BC-41BA-4E5E-B5B5-9A4E5E259B75}"/>
  <phoneticPr fontId="3" type="noConversion"/>
  <conditionalFormatting sqref="M104:M1048576 M1">
    <cfRule type="duplicateValues" dxfId="3" priority="1"/>
    <cfRule type="duplicateValues" dxfId="2" priority="2"/>
  </conditionalFormatting>
  <conditionalFormatting sqref="M2:M103">
    <cfRule type="duplicateValues" dxfId="1" priority="3"/>
    <cfRule type="duplicateValues" dxfId="0" priority="4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80" fitToHeight="0" orientation="portrait" r:id="rId1"/>
  <headerFooter>
    <oddHeader>&amp;C&amp;"微軟正黑體,粗體"&amp;14全民健康保險藥品價格明細表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發文11301</vt:lpstr>
      <vt:lpstr>發文11301!Print_Area</vt:lpstr>
      <vt:lpstr>發文11301!Print_Titles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羅惠文</dc:creator>
  <cp:lastModifiedBy>羅惠文</cp:lastModifiedBy>
  <dcterms:created xsi:type="dcterms:W3CDTF">2023-12-25T08:16:55Z</dcterms:created>
  <dcterms:modified xsi:type="dcterms:W3CDTF">2023-12-25T08:17:39Z</dcterms:modified>
</cp:coreProperties>
</file>