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mc:AlternateContent xmlns:mc="http://schemas.openxmlformats.org/markup-compatibility/2006">
    <mc:Choice Requires="x15">
      <x15ac:absPath xmlns:x15ac="http://schemas.microsoft.com/office/spreadsheetml/2010/11/ac" url="C:\Users\a110689\Desktop\行政科投保金額\以真\基本工資調整\基本工資調28590及上限調整\修訂網站\網站負擔金額表修正\新增分級表及負擔金額表\負擔金額表\"/>
    </mc:Choice>
  </mc:AlternateContent>
  <xr:revisionPtr revIDLastSave="0" documentId="13_ncr:1_{E96EE090-D674-49F7-8C0E-88B13A5A082A}" xr6:coauthVersionLast="36" xr6:coauthVersionMax="36" xr10:uidLastSave="{00000000-0000-0000-0000-000000000000}"/>
  <bookViews>
    <workbookView minimized="1" xWindow="0" yWindow="0" windowWidth="28800" windowHeight="12180" tabRatio="432" xr2:uid="{00000000-000D-0000-FFFF-FFFF00000000}"/>
  </bookViews>
  <sheets>
    <sheet name="五" sheetId="8" r:id="rId1"/>
  </sheets>
  <definedNames>
    <definedName name="_xlnm.Print_Area" localSheetId="0">五!$A$1:$F$68</definedName>
  </definedNames>
  <calcPr calcId="191029"/>
</workbook>
</file>

<file path=xl/calcChain.xml><?xml version="1.0" encoding="utf-8"?>
<calcChain xmlns="http://schemas.openxmlformats.org/spreadsheetml/2006/main">
  <c r="C63" i="8" l="1"/>
  <c r="D63" i="8" s="1"/>
  <c r="C62" i="8"/>
  <c r="D62" i="8" s="1"/>
  <c r="C61" i="8"/>
  <c r="D61" i="8" s="1"/>
  <c r="C60" i="8"/>
  <c r="D60" i="8" s="1"/>
  <c r="C59" i="8"/>
  <c r="D59" i="8" s="1"/>
  <c r="C58" i="8"/>
  <c r="F58" i="8" s="1"/>
  <c r="C57" i="8"/>
  <c r="D57" i="8" s="1"/>
  <c r="C56" i="8"/>
  <c r="D56" i="8" s="1"/>
  <c r="C55" i="8"/>
  <c r="D55" i="8" s="1"/>
  <c r="C54" i="8"/>
  <c r="D54" i="8" s="1"/>
  <c r="E63" i="8" l="1"/>
  <c r="F63" i="8"/>
  <c r="F62" i="8"/>
  <c r="E62" i="8"/>
  <c r="F61" i="8"/>
  <c r="E61" i="8"/>
  <c r="F60" i="8"/>
  <c r="E60" i="8"/>
  <c r="F59" i="8"/>
  <c r="E59" i="8"/>
  <c r="E58" i="8"/>
  <c r="D58" i="8"/>
  <c r="F57" i="8"/>
  <c r="E57" i="8"/>
  <c r="F56" i="8"/>
  <c r="E56" i="8"/>
  <c r="F55" i="8"/>
  <c r="E55" i="8"/>
  <c r="E54" i="8"/>
  <c r="F54" i="8"/>
  <c r="A6" i="8"/>
  <c r="C53" i="8" l="1"/>
  <c r="D53" i="8" s="1"/>
  <c r="C52" i="8"/>
  <c r="D52" i="8" s="1"/>
  <c r="C51" i="8"/>
  <c r="D51" i="8" s="1"/>
  <c r="C50" i="8"/>
  <c r="D50" i="8" s="1"/>
  <c r="C49" i="8"/>
  <c r="D49" i="8" s="1"/>
  <c r="E53" i="8" l="1"/>
  <c r="F53" i="8"/>
  <c r="E52" i="8"/>
  <c r="F52" i="8"/>
  <c r="E51" i="8"/>
  <c r="F51" i="8"/>
  <c r="F50" i="8"/>
  <c r="E50" i="8"/>
  <c r="F49" i="8"/>
  <c r="E4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E48" i="8" l="1"/>
  <c r="D47" i="8"/>
  <c r="D46" i="8"/>
  <c r="F45" i="8"/>
  <c r="D44" i="8"/>
  <c r="E43" i="8"/>
  <c r="E42" i="8"/>
  <c r="E41" i="8"/>
  <c r="E40" i="8"/>
  <c r="F39" i="8"/>
  <c r="F38" i="8"/>
  <c r="F37" i="8"/>
  <c r="E36" i="8"/>
  <c r="F35" i="8"/>
  <c r="D33" i="8"/>
  <c r="F32" i="8"/>
  <c r="F31" i="8"/>
  <c r="F30" i="8"/>
  <c r="E29" i="8"/>
  <c r="D28" i="8"/>
  <c r="D27" i="8"/>
  <c r="D26" i="8"/>
  <c r="D25" i="8"/>
  <c r="F24" i="8"/>
  <c r="D23" i="8"/>
  <c r="E22" i="8"/>
  <c r="E21" i="8"/>
  <c r="D20" i="8"/>
  <c r="E19" i="8"/>
  <c r="D18" i="8"/>
  <c r="F17" i="8"/>
  <c r="D16" i="8"/>
  <c r="D15" i="8"/>
  <c r="D14" i="8"/>
  <c r="F13" i="8"/>
  <c r="D12" i="8"/>
  <c r="E11" i="8"/>
  <c r="D10" i="8"/>
  <c r="E34" i="8"/>
  <c r="D32" i="8"/>
  <c r="F29" i="8"/>
  <c r="F28" i="8"/>
  <c r="E27" i="8"/>
  <c r="E18" i="8"/>
  <c r="E10" i="8"/>
  <c r="A7" i="8"/>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F18" i="8"/>
  <c r="F26" i="8"/>
  <c r="E13" i="8"/>
  <c r="D38" i="8"/>
  <c r="F12" i="8"/>
  <c r="E24" i="8"/>
  <c r="D34" i="8"/>
  <c r="F34" i="8"/>
  <c r="D24" i="8"/>
  <c r="F10" i="8" l="1"/>
  <c r="E25" i="8"/>
  <c r="D17" i="8"/>
  <c r="F33" i="8"/>
  <c r="E33" i="8"/>
  <c r="E46" i="8"/>
  <c r="F25" i="8"/>
  <c r="D41" i="8"/>
  <c r="F46" i="8"/>
  <c r="E45" i="8"/>
  <c r="E20" i="8"/>
  <c r="D13" i="8"/>
  <c r="E32" i="8"/>
  <c r="F14" i="8"/>
  <c r="E14" i="8"/>
  <c r="D43" i="8"/>
  <c r="F27" i="8"/>
  <c r="F44" i="8"/>
  <c r="D22" i="8"/>
  <c r="E28" i="8"/>
  <c r="D45" i="8"/>
  <c r="D29" i="8"/>
  <c r="F43" i="8"/>
  <c r="E37" i="8"/>
  <c r="D36" i="8"/>
  <c r="F20" i="8"/>
  <c r="E30" i="8"/>
  <c r="D37" i="8"/>
  <c r="F11" i="8"/>
  <c r="F36" i="8"/>
  <c r="E12" i="8"/>
  <c r="E44" i="8"/>
  <c r="F21" i="8"/>
  <c r="E35" i="8"/>
  <c r="D35" i="8"/>
  <c r="D19" i="8"/>
  <c r="D11" i="8"/>
  <c r="F22" i="8"/>
  <c r="D30" i="8"/>
  <c r="D21" i="8"/>
  <c r="F47" i="8"/>
  <c r="E23" i="8"/>
  <c r="F40" i="8"/>
  <c r="D48" i="8"/>
  <c r="F23" i="8"/>
  <c r="E16" i="8"/>
  <c r="F48" i="8"/>
  <c r="F16" i="8"/>
  <c r="D31" i="8"/>
  <c r="F41" i="8"/>
  <c r="E39" i="8"/>
  <c r="D39" i="8"/>
  <c r="E15" i="8"/>
  <c r="E17" i="8"/>
  <c r="E31" i="8"/>
  <c r="E47" i="8"/>
  <c r="D40" i="8"/>
  <c r="E26" i="8"/>
  <c r="D42" i="8"/>
  <c r="E38" i="8"/>
  <c r="F42" i="8"/>
  <c r="F19" i="8"/>
  <c r="F15" i="8"/>
</calcChain>
</file>

<file path=xl/sharedStrings.xml><?xml version="1.0" encoding="utf-8"?>
<sst xmlns="http://schemas.openxmlformats.org/spreadsheetml/2006/main" count="15" uniqueCount="15">
  <si>
    <t>月投保金額</t>
  </si>
  <si>
    <t>投保金額等級</t>
    <phoneticPr fontId="2" type="noConversion"/>
  </si>
  <si>
    <t>單位：新台幣元</t>
    <phoneticPr fontId="3" type="noConversion"/>
  </si>
  <si>
    <t>本人</t>
    <phoneticPr fontId="3" type="noConversion"/>
  </si>
  <si>
    <t>被保險人及眷屬負擔金額﹝負擔比率100%﹞</t>
  </si>
  <si>
    <t>全民健康保險保險費負擔金額表(五)</t>
    <phoneticPr fontId="2" type="noConversion"/>
  </si>
  <si>
    <t>本人+1眷口</t>
    <phoneticPr fontId="3" type="noConversion"/>
  </si>
  <si>
    <t>本人+2眷口</t>
    <phoneticPr fontId="3" type="noConversion"/>
  </si>
  <si>
    <t>本人+3眷口</t>
    <phoneticPr fontId="3" type="noConversion"/>
  </si>
  <si>
    <t>﹝雇主、自營業主、專門職業及技術人員自行執業者適用﹞</t>
    <phoneticPr fontId="3" type="noConversion"/>
  </si>
  <si>
    <t xml:space="preserve">                         中央健康保險署製表</t>
    <phoneticPr fontId="2" type="noConversion"/>
  </si>
  <si>
    <t>114年1月1日起實施</t>
    <phoneticPr fontId="2" type="noConversion"/>
  </si>
  <si>
    <t xml:space="preserve">    2.自110年1月1日起，調整費率為5.17%。</t>
    <phoneticPr fontId="2" type="noConversion"/>
  </si>
  <si>
    <r>
      <t xml:space="preserve">    3.僱用被保險人數5人以上之事業單位負責人或會計師、律師、建築師、醫師、牙醫師、中醫師自行執業者除自行舉證申
      報其投保金額者外，應按投保金額分級表最高一級申報。自行舉證申報之投保金額，最低不得低於勞工保險投保薪資
      分級表最高一級(105年5月1日起為45,800元)及其所屬員工申報之最高投保金額。
   4.僱用被保險人數未滿5人之事業單位負責人、前項以外之專門職業及技術人員自行執業者或屬於第一類被保險人之自營
      業主，除自行舉證申報其投保金額者外，應按投保金額分級表最高一級申報。自行舉證申報之投保金額，最低不得低
      於健保法第10條第1項第1款第2目被保險人之平均投保金額(114年1月1日起為40,100元)及其所屬員工申報之最高投保金額。
   5.但未僱用有酬人員幫同工作之前項第4點以外之專門職業及技術人員自行執業者,其自行舉證申報之投保金額</t>
    </r>
    <r>
      <rPr>
        <b/>
        <sz val="9"/>
        <color rgb="FF0000CC"/>
        <rFont val="微軟正黑體"/>
        <family val="2"/>
        <charset val="136"/>
      </rPr>
      <t>，</t>
    </r>
    <r>
      <rPr>
        <b/>
        <sz val="9"/>
        <color rgb="FF0000CC"/>
        <rFont val="新細明體"/>
        <family val="1"/>
        <charset val="136"/>
      </rPr>
      <t>最低以</t>
    </r>
    <r>
      <rPr>
        <b/>
        <sz val="9"/>
        <color rgb="FF0000CC"/>
        <rFont val="新細明體"/>
        <family val="1"/>
        <charset val="136"/>
        <scheme val="minor"/>
      </rPr>
      <t xml:space="preserve">
      投保金額分級表第6級(114年1月1日起為34,800元)為限。
</t>
    </r>
    <phoneticPr fontId="3" type="noConversion"/>
  </si>
  <si>
    <t>註:1.自114年1月1日起，配合基本工資調整，修正投保金額分級表級數，投保金額最高一級調整為313,000元。</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</si>
</sst>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14">
    <font>
      <sz val="12"/>
      <name val="Times New Roman"/>
      <family val="1"/>
    </font>
    <font>
      <sz val="12"/>
      <name val="Times New Roman"/>
      <family val="1"/>
    </font>
    <font>
      <sz val="9"/>
      <name val="新細明體"/>
      <family val="1"/>
      <charset val="136"/>
    </font>
    <font>
      <sz val="9"/>
      <name val="細明體"/>
      <family val="3"/>
      <charset val="136"/>
    </font>
    <font>
      <sz val="12"/>
      <name val="新細明體"/>
      <family val="1"/>
      <charset val="136"/>
      <scheme val="minor"/>
    </font>
    <font>
      <b/>
      <sz val="12"/>
      <color rgb="FF0000FF"/>
      <name val="新細明體"/>
      <family val="1"/>
      <charset val="136"/>
      <scheme val="minor"/>
    </font>
    <font>
      <b/>
      <sz val="18"/>
      <name val="新細明體"/>
      <family val="1"/>
      <charset val="136"/>
      <scheme val="minor"/>
    </font>
    <font>
      <sz val="10"/>
      <name val="新細明體"/>
      <family val="1"/>
      <charset val="136"/>
      <scheme val="minor"/>
    </font>
    <font>
      <sz val="12"/>
      <color rgb="FF0000CC"/>
      <name val="新細明體"/>
      <family val="1"/>
      <charset val="136"/>
      <scheme val="minor"/>
    </font>
    <font>
      <b/>
      <sz val="12"/>
      <color rgb="FF0000CC"/>
      <name val="新細明體"/>
      <family val="1"/>
      <charset val="136"/>
      <scheme val="minor"/>
    </font>
    <font>
      <b/>
      <sz val="9"/>
      <color rgb="FF0000CC"/>
      <name val="新細明體"/>
      <family val="1"/>
      <charset val="136"/>
      <scheme val="minor"/>
    </font>
    <font>
      <sz val="9"/>
      <color rgb="FF0000CC"/>
      <name val="新細明體"/>
      <family val="1"/>
      <charset val="136"/>
      <scheme val="minor"/>
    </font>
    <font>
      <b/>
      <sz val="9"/>
      <color rgb="FF0000CC"/>
      <name val="微軟正黑體"/>
      <family val="2"/>
      <charset val="136"/>
    </font>
    <font>
      <b/>
      <sz val="9"/>
      <color rgb="FF0000CC"/>
      <name val="新細明體"/>
      <family val="1"/>
      <charset val="136"/>
    </font>
  </fonts>
  <fills count="3">
    <fill>
      <patternFill patternType="none"/>
    </fill>
    <fill>
      <patternFill patternType="gray125"/>
    </fill>
    <fill>
      <patternFill patternType="solid">
        <fgColor theme="0"/>
        <bgColor indexed="64"/>
      </patternFill>
    </fill>
  </fills>
  <borders count="3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medium">
        <color indexed="64"/>
      </right>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s>
  <cellStyleXfs count="2">
    <xf numFmtId="0" fontId="0" fillId="0" borderId="0"/>
    <xf numFmtId="176" fontId="1" fillId="0" borderId="0" applyFont="0" applyFill="0" applyBorder="0" applyAlignment="0" applyProtection="0"/>
  </cellStyleXfs>
  <cellXfs count="56">
    <xf numFmtId="0" fontId="0" fillId="0" borderId="0" xfId="0"/>
    <xf numFmtId="0" fontId="4" fillId="2" borderId="0" xfId="0" applyFont="1" applyFill="1"/>
    <xf numFmtId="0" fontId="5" fillId="2" borderId="0" xfId="0" applyFont="1" applyFill="1"/>
    <xf numFmtId="0" fontId="5" fillId="2" borderId="0" xfId="0" applyFont="1" applyFill="1" applyAlignment="1">
      <alignment vertical="top" wrapText="1"/>
    </xf>
    <xf numFmtId="0" fontId="6" fillId="2" borderId="0" xfId="0" quotePrefix="1" applyFont="1" applyFill="1" applyAlignment="1">
      <alignment horizontal="centerContinuous"/>
    </xf>
    <xf numFmtId="0" fontId="4" fillId="2" borderId="0" xfId="0" applyFont="1" applyFill="1" applyAlignment="1">
      <alignment horizontal="centerContinuous"/>
    </xf>
    <xf numFmtId="0" fontId="7" fillId="2" borderId="0" xfId="0" applyFont="1" applyFill="1" applyBorder="1" applyAlignment="1">
      <alignment horizontal="right"/>
    </xf>
    <xf numFmtId="0" fontId="4" fillId="2" borderId="15" xfId="0" applyFont="1" applyFill="1" applyBorder="1" applyAlignment="1">
      <alignment horizontal="center"/>
    </xf>
    <xf numFmtId="176" fontId="4" fillId="2" borderId="7" xfId="1" applyFont="1" applyFill="1" applyBorder="1" applyAlignment="1">
      <alignment horizontal="center"/>
    </xf>
    <xf numFmtId="0" fontId="4" fillId="2" borderId="2" xfId="0" applyFont="1" applyFill="1" applyBorder="1" applyAlignment="1">
      <alignment horizontal="center"/>
    </xf>
    <xf numFmtId="0" fontId="4" fillId="2" borderId="1" xfId="0" applyFont="1" applyFill="1" applyBorder="1" applyAlignment="1">
      <alignment horizontal="center"/>
    </xf>
    <xf numFmtId="176" fontId="4" fillId="2" borderId="6" xfId="1"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16" xfId="0" applyFont="1" applyFill="1" applyBorder="1" applyAlignment="1">
      <alignment horizontal="center"/>
    </xf>
    <xf numFmtId="0" fontId="7" fillId="2" borderId="3" xfId="0" applyFont="1" applyFill="1" applyBorder="1" applyAlignment="1">
      <alignment horizontal="center" vertical="center" wrapText="1"/>
    </xf>
    <xf numFmtId="0" fontId="7" fillId="2" borderId="8" xfId="0" applyFont="1" applyFill="1" applyBorder="1" applyAlignment="1">
      <alignment horizontal="center" vertical="center"/>
    </xf>
    <xf numFmtId="0" fontId="4" fillId="2" borderId="17" xfId="0" applyFont="1" applyFill="1" applyBorder="1" applyAlignment="1">
      <alignment horizontal="center"/>
    </xf>
    <xf numFmtId="0" fontId="4" fillId="2" borderId="18" xfId="0" applyFont="1" applyFill="1" applyBorder="1" applyAlignment="1">
      <alignment horizontal="center"/>
    </xf>
    <xf numFmtId="0" fontId="4" fillId="2" borderId="12" xfId="0" applyFont="1" applyFill="1" applyBorder="1" applyAlignment="1">
      <alignment horizontal="center"/>
    </xf>
    <xf numFmtId="0" fontId="4" fillId="2" borderId="10" xfId="0" applyFont="1" applyFill="1" applyBorder="1" applyAlignment="1">
      <alignment horizontal="center"/>
    </xf>
    <xf numFmtId="0" fontId="4" fillId="2" borderId="0" xfId="0" applyFont="1" applyFill="1" applyAlignment="1">
      <alignment horizontal="right"/>
    </xf>
    <xf numFmtId="0" fontId="5" fillId="2" borderId="0" xfId="0" applyFont="1" applyFill="1" applyAlignment="1">
      <alignment horizontal="right"/>
    </xf>
    <xf numFmtId="176" fontId="4" fillId="2" borderId="19" xfId="1" applyFont="1" applyFill="1" applyBorder="1" applyAlignment="1">
      <alignment horizontal="center"/>
    </xf>
    <xf numFmtId="0" fontId="4" fillId="2" borderId="7" xfId="0" applyFont="1" applyFill="1" applyBorder="1" applyAlignment="1">
      <alignment horizontal="center"/>
    </xf>
    <xf numFmtId="0" fontId="4" fillId="2" borderId="0" xfId="0" applyFont="1" applyFill="1" applyBorder="1" applyAlignment="1">
      <alignment horizontal="center"/>
    </xf>
    <xf numFmtId="0" fontId="4" fillId="2" borderId="22" xfId="0" applyFont="1" applyFill="1" applyBorder="1" applyAlignment="1"/>
    <xf numFmtId="0" fontId="4" fillId="2" borderId="11" xfId="0" applyFont="1" applyFill="1" applyBorder="1" applyAlignment="1">
      <alignment horizontal="center"/>
    </xf>
    <xf numFmtId="0" fontId="4" fillId="2" borderId="9" xfId="0" applyFont="1" applyFill="1" applyBorder="1" applyAlignment="1">
      <alignment horizontal="center"/>
    </xf>
    <xf numFmtId="0" fontId="4" fillId="2" borderId="13" xfId="0" applyFont="1" applyFill="1" applyBorder="1" applyAlignment="1">
      <alignment horizontal="center"/>
    </xf>
    <xf numFmtId="0" fontId="4" fillId="2" borderId="14" xfId="0" applyFont="1" applyFill="1" applyBorder="1" applyAlignment="1">
      <alignment horizontal="center"/>
    </xf>
    <xf numFmtId="0" fontId="9" fillId="2" borderId="0" xfId="0" applyFont="1" applyFill="1"/>
    <xf numFmtId="0" fontId="8" fillId="2" borderId="0" xfId="0" applyFont="1" applyFill="1"/>
    <xf numFmtId="0" fontId="10" fillId="0" borderId="0" xfId="0" applyFont="1" applyAlignment="1">
      <alignment vertical="center"/>
    </xf>
    <xf numFmtId="0" fontId="11" fillId="2" borderId="0" xfId="0" applyFont="1" applyFill="1"/>
    <xf numFmtId="0" fontId="4" fillId="2" borderId="21" xfId="0" applyFont="1" applyFill="1" applyBorder="1" applyAlignment="1">
      <alignment horizontal="center"/>
    </xf>
    <xf numFmtId="0" fontId="4" fillId="2" borderId="20" xfId="0" applyFont="1" applyFill="1" applyBorder="1" applyAlignment="1">
      <alignment horizontal="center"/>
    </xf>
    <xf numFmtId="0" fontId="4" fillId="2" borderId="29" xfId="0" applyFont="1" applyFill="1" applyBorder="1" applyAlignment="1">
      <alignment horizontal="center"/>
    </xf>
    <xf numFmtId="0" fontId="7" fillId="2" borderId="30" xfId="0" applyFont="1" applyFill="1" applyBorder="1" applyAlignment="1">
      <alignment horizontal="center" vertical="center"/>
    </xf>
    <xf numFmtId="0" fontId="4" fillId="2" borderId="31" xfId="0" applyFont="1" applyFill="1" applyBorder="1" applyAlignment="1">
      <alignment horizontal="center"/>
    </xf>
    <xf numFmtId="0" fontId="4" fillId="2" borderId="23" xfId="0" applyFont="1" applyFill="1" applyBorder="1" applyAlignment="1">
      <alignment horizontal="center"/>
    </xf>
    <xf numFmtId="0" fontId="8" fillId="2" borderId="0" xfId="0" applyFont="1" applyFill="1" applyAlignment="1">
      <alignment horizontal="right"/>
    </xf>
    <xf numFmtId="0" fontId="10" fillId="2" borderId="0" xfId="0" applyFont="1" applyFill="1"/>
    <xf numFmtId="176" fontId="4" fillId="2" borderId="15" xfId="1" applyFont="1" applyFill="1" applyBorder="1" applyAlignment="1">
      <alignment horizontal="center"/>
    </xf>
    <xf numFmtId="176" fontId="4" fillId="2" borderId="2" xfId="1" applyFont="1" applyFill="1" applyBorder="1" applyAlignment="1">
      <alignment horizontal="center"/>
    </xf>
    <xf numFmtId="176" fontId="4" fillId="2" borderId="16" xfId="1" applyFont="1" applyFill="1" applyBorder="1" applyAlignment="1">
      <alignment horizontal="center"/>
    </xf>
    <xf numFmtId="176" fontId="4" fillId="2" borderId="4" xfId="1" applyFont="1" applyFill="1" applyBorder="1" applyAlignment="1">
      <alignment horizontal="center"/>
    </xf>
    <xf numFmtId="0" fontId="4" fillId="2" borderId="32" xfId="0" applyFont="1" applyFill="1" applyBorder="1" applyAlignment="1">
      <alignment horizontal="center"/>
    </xf>
    <xf numFmtId="0" fontId="7" fillId="2" borderId="2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7" fillId="2" borderId="27"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5" xfId="0" applyFont="1" applyFill="1" applyBorder="1" applyAlignment="1">
      <alignment horizontal="center"/>
    </xf>
    <xf numFmtId="0" fontId="4" fillId="0" borderId="26" xfId="0" applyFont="1" applyBorder="1" applyAlignment="1">
      <alignment horizontal="center"/>
    </xf>
    <xf numFmtId="0" fontId="4" fillId="0" borderId="28" xfId="0" applyFont="1" applyBorder="1" applyAlignment="1">
      <alignment horizontal="center"/>
    </xf>
    <xf numFmtId="0" fontId="10" fillId="2" borderId="0" xfId="0" applyFont="1" applyFill="1" applyAlignment="1">
      <alignment vertical="top" wrapText="1"/>
    </xf>
  </cellXfs>
  <cellStyles count="2">
    <cellStyle name="一般" xfId="0" builtinId="0"/>
    <cellStyle name="千分位[0]" xfId="1" builtin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I68"/>
  <sheetViews>
    <sheetView tabSelected="1" topLeftCell="A54" zoomScaleNormal="100" zoomScaleSheetLayoutView="80" workbookViewId="0">
      <selection activeCell="A66" sqref="A66"/>
    </sheetView>
  </sheetViews>
  <sheetFormatPr defaultColWidth="8.75" defaultRowHeight="16.5"/>
  <cols>
    <col min="1" max="1" width="17.75" style="1" customWidth="1"/>
    <col min="2" max="2" width="12.375" style="1" customWidth="1"/>
    <col min="3" max="7" width="16" style="1" customWidth="1"/>
    <col min="8" max="16384" width="8.75" style="1"/>
  </cols>
  <sheetData>
    <row r="1" spans="1:6" ht="25.5">
      <c r="A1" s="4" t="s">
        <v>5</v>
      </c>
      <c r="B1" s="5"/>
      <c r="C1" s="5"/>
      <c r="D1" s="5"/>
      <c r="E1" s="5"/>
      <c r="F1" s="5"/>
    </row>
    <row r="2" spans="1:6" ht="17.25" thickBot="1">
      <c r="A2" s="26"/>
      <c r="B2" s="26" t="s">
        <v>9</v>
      </c>
      <c r="C2" s="26"/>
      <c r="D2" s="26"/>
      <c r="E2" s="26"/>
      <c r="F2" s="6" t="s">
        <v>2</v>
      </c>
    </row>
    <row r="3" spans="1:6" ht="15.75" customHeight="1">
      <c r="A3" s="48" t="s">
        <v>1</v>
      </c>
      <c r="B3" s="50" t="s">
        <v>0</v>
      </c>
      <c r="C3" s="52" t="s">
        <v>4</v>
      </c>
      <c r="D3" s="53"/>
      <c r="E3" s="53"/>
      <c r="F3" s="54"/>
    </row>
    <row r="4" spans="1:6" ht="57" customHeight="1">
      <c r="A4" s="49"/>
      <c r="B4" s="51"/>
      <c r="C4" s="15" t="s">
        <v>3</v>
      </c>
      <c r="D4" s="16" t="s">
        <v>6</v>
      </c>
      <c r="E4" s="16" t="s">
        <v>7</v>
      </c>
      <c r="F4" s="38" t="s">
        <v>8</v>
      </c>
    </row>
    <row r="5" spans="1:6">
      <c r="A5" s="35">
        <v>1</v>
      </c>
      <c r="B5" s="8"/>
      <c r="C5" s="24"/>
      <c r="D5" s="24"/>
      <c r="E5" s="9"/>
      <c r="F5" s="18"/>
    </row>
    <row r="6" spans="1:6">
      <c r="A6" s="35">
        <f>A5+1</f>
        <v>2</v>
      </c>
      <c r="B6" s="8"/>
      <c r="C6" s="24"/>
      <c r="D6" s="24"/>
      <c r="E6" s="9"/>
      <c r="F6" s="18"/>
    </row>
    <row r="7" spans="1:6">
      <c r="A7" s="36">
        <f t="shared" ref="A7:A63" si="0">+A6+1</f>
        <v>3</v>
      </c>
      <c r="B7" s="23"/>
      <c r="C7" s="7"/>
      <c r="D7" s="37"/>
      <c r="E7" s="7"/>
      <c r="F7" s="39"/>
    </row>
    <row r="8" spans="1:6">
      <c r="A8" s="35">
        <f t="shared" si="0"/>
        <v>4</v>
      </c>
      <c r="B8" s="8"/>
      <c r="C8" s="9"/>
      <c r="D8" s="25"/>
      <c r="E8" s="9"/>
      <c r="F8" s="18"/>
    </row>
    <row r="9" spans="1:6">
      <c r="A9" s="35">
        <f t="shared" si="0"/>
        <v>5</v>
      </c>
      <c r="B9" s="8"/>
      <c r="C9" s="9"/>
      <c r="D9" s="25"/>
      <c r="E9" s="9"/>
      <c r="F9" s="20"/>
    </row>
    <row r="10" spans="1:6">
      <c r="A10" s="28">
        <f t="shared" si="0"/>
        <v>6</v>
      </c>
      <c r="B10" s="8">
        <v>34800</v>
      </c>
      <c r="C10" s="9">
        <f t="shared" ref="C10:C63" si="1">+ROUND(B10*0.0517,0)</f>
        <v>1799</v>
      </c>
      <c r="D10" s="10">
        <f>+C10*2</f>
        <v>3598</v>
      </c>
      <c r="E10" s="9">
        <f>+C10*3</f>
        <v>5397</v>
      </c>
      <c r="F10" s="20">
        <f>+C10*4</f>
        <v>7196</v>
      </c>
    </row>
    <row r="11" spans="1:6">
      <c r="A11" s="27">
        <f t="shared" si="0"/>
        <v>7</v>
      </c>
      <c r="B11" s="11">
        <v>36300</v>
      </c>
      <c r="C11" s="9">
        <f t="shared" si="1"/>
        <v>1877</v>
      </c>
      <c r="D11" s="13">
        <f t="shared" ref="D11:D63" si="2">+C11*2</f>
        <v>3754</v>
      </c>
      <c r="E11" s="13">
        <f t="shared" ref="E11:E63" si="3">+C11*3</f>
        <v>5631</v>
      </c>
      <c r="F11" s="19">
        <f t="shared" ref="F11:F63" si="4">+C11*4</f>
        <v>7508</v>
      </c>
    </row>
    <row r="12" spans="1:6">
      <c r="A12" s="29">
        <f t="shared" si="0"/>
        <v>8</v>
      </c>
      <c r="B12" s="23">
        <v>38200</v>
      </c>
      <c r="C12" s="7">
        <f t="shared" si="1"/>
        <v>1975</v>
      </c>
      <c r="D12" s="17">
        <f t="shared" si="2"/>
        <v>3950</v>
      </c>
      <c r="E12" s="17">
        <f t="shared" si="3"/>
        <v>5925</v>
      </c>
      <c r="F12" s="40">
        <f t="shared" si="4"/>
        <v>7900</v>
      </c>
    </row>
    <row r="13" spans="1:6">
      <c r="A13" s="28">
        <f t="shared" si="0"/>
        <v>9</v>
      </c>
      <c r="B13" s="8">
        <v>40100</v>
      </c>
      <c r="C13" s="9">
        <f t="shared" si="1"/>
        <v>2073</v>
      </c>
      <c r="D13" s="10">
        <f t="shared" si="2"/>
        <v>4146</v>
      </c>
      <c r="E13" s="10">
        <f t="shared" si="3"/>
        <v>6219</v>
      </c>
      <c r="F13" s="20">
        <f t="shared" si="4"/>
        <v>8292</v>
      </c>
    </row>
    <row r="14" spans="1:6">
      <c r="A14" s="28">
        <f t="shared" si="0"/>
        <v>10</v>
      </c>
      <c r="B14" s="8">
        <v>42000</v>
      </c>
      <c r="C14" s="9">
        <f t="shared" si="1"/>
        <v>2171</v>
      </c>
      <c r="D14" s="10">
        <f t="shared" si="2"/>
        <v>4342</v>
      </c>
      <c r="E14" s="10">
        <f t="shared" si="3"/>
        <v>6513</v>
      </c>
      <c r="F14" s="20">
        <f t="shared" si="4"/>
        <v>8684</v>
      </c>
    </row>
    <row r="15" spans="1:6">
      <c r="A15" s="28">
        <f t="shared" si="0"/>
        <v>11</v>
      </c>
      <c r="B15" s="8">
        <v>43900</v>
      </c>
      <c r="C15" s="9">
        <f t="shared" si="1"/>
        <v>2270</v>
      </c>
      <c r="D15" s="10">
        <f t="shared" si="2"/>
        <v>4540</v>
      </c>
      <c r="E15" s="10">
        <f t="shared" si="3"/>
        <v>6810</v>
      </c>
      <c r="F15" s="20">
        <f t="shared" si="4"/>
        <v>9080</v>
      </c>
    </row>
    <row r="16" spans="1:6">
      <c r="A16" s="27">
        <f t="shared" si="0"/>
        <v>12</v>
      </c>
      <c r="B16" s="11">
        <v>45800</v>
      </c>
      <c r="C16" s="12">
        <f t="shared" si="1"/>
        <v>2368</v>
      </c>
      <c r="D16" s="13">
        <f t="shared" si="2"/>
        <v>4736</v>
      </c>
      <c r="E16" s="13">
        <f t="shared" si="3"/>
        <v>7104</v>
      </c>
      <c r="F16" s="19">
        <f t="shared" si="4"/>
        <v>9472</v>
      </c>
    </row>
    <row r="17" spans="1:6">
      <c r="A17" s="29">
        <f t="shared" si="0"/>
        <v>13</v>
      </c>
      <c r="B17" s="23">
        <v>48200</v>
      </c>
      <c r="C17" s="9">
        <f t="shared" si="1"/>
        <v>2492</v>
      </c>
      <c r="D17" s="17">
        <f t="shared" si="2"/>
        <v>4984</v>
      </c>
      <c r="E17" s="17">
        <f t="shared" si="3"/>
        <v>7476</v>
      </c>
      <c r="F17" s="40">
        <f t="shared" si="4"/>
        <v>9968</v>
      </c>
    </row>
    <row r="18" spans="1:6">
      <c r="A18" s="28">
        <f t="shared" si="0"/>
        <v>14</v>
      </c>
      <c r="B18" s="8">
        <v>50600</v>
      </c>
      <c r="C18" s="9">
        <f t="shared" si="1"/>
        <v>2616</v>
      </c>
      <c r="D18" s="10">
        <f t="shared" si="2"/>
        <v>5232</v>
      </c>
      <c r="E18" s="10">
        <f t="shared" si="3"/>
        <v>7848</v>
      </c>
      <c r="F18" s="20">
        <f t="shared" si="4"/>
        <v>10464</v>
      </c>
    </row>
    <row r="19" spans="1:6">
      <c r="A19" s="28">
        <f t="shared" si="0"/>
        <v>15</v>
      </c>
      <c r="B19" s="8">
        <v>53000</v>
      </c>
      <c r="C19" s="9">
        <f t="shared" si="1"/>
        <v>2740</v>
      </c>
      <c r="D19" s="10">
        <f t="shared" si="2"/>
        <v>5480</v>
      </c>
      <c r="E19" s="10">
        <f t="shared" si="3"/>
        <v>8220</v>
      </c>
      <c r="F19" s="20">
        <f t="shared" si="4"/>
        <v>10960</v>
      </c>
    </row>
    <row r="20" spans="1:6">
      <c r="A20" s="28">
        <f t="shared" si="0"/>
        <v>16</v>
      </c>
      <c r="B20" s="8">
        <v>55400</v>
      </c>
      <c r="C20" s="9">
        <f t="shared" si="1"/>
        <v>2864</v>
      </c>
      <c r="D20" s="10">
        <f t="shared" si="2"/>
        <v>5728</v>
      </c>
      <c r="E20" s="10">
        <f t="shared" si="3"/>
        <v>8592</v>
      </c>
      <c r="F20" s="20">
        <f t="shared" si="4"/>
        <v>11456</v>
      </c>
    </row>
    <row r="21" spans="1:6">
      <c r="A21" s="27">
        <f t="shared" si="0"/>
        <v>17</v>
      </c>
      <c r="B21" s="11">
        <v>57800</v>
      </c>
      <c r="C21" s="9">
        <f t="shared" si="1"/>
        <v>2988</v>
      </c>
      <c r="D21" s="13">
        <f t="shared" si="2"/>
        <v>5976</v>
      </c>
      <c r="E21" s="13">
        <f t="shared" si="3"/>
        <v>8964</v>
      </c>
      <c r="F21" s="19">
        <f t="shared" si="4"/>
        <v>11952</v>
      </c>
    </row>
    <row r="22" spans="1:6">
      <c r="A22" s="29">
        <f t="shared" si="0"/>
        <v>18</v>
      </c>
      <c r="B22" s="23">
        <v>60800</v>
      </c>
      <c r="C22" s="7">
        <f t="shared" si="1"/>
        <v>3143</v>
      </c>
      <c r="D22" s="17">
        <f t="shared" si="2"/>
        <v>6286</v>
      </c>
      <c r="E22" s="7">
        <f t="shared" si="3"/>
        <v>9429</v>
      </c>
      <c r="F22" s="40">
        <f t="shared" si="4"/>
        <v>12572</v>
      </c>
    </row>
    <row r="23" spans="1:6">
      <c r="A23" s="28">
        <f t="shared" si="0"/>
        <v>19</v>
      </c>
      <c r="B23" s="8">
        <v>63800</v>
      </c>
      <c r="C23" s="9">
        <f t="shared" si="1"/>
        <v>3298</v>
      </c>
      <c r="D23" s="10">
        <f t="shared" si="2"/>
        <v>6596</v>
      </c>
      <c r="E23" s="9">
        <f t="shared" si="3"/>
        <v>9894</v>
      </c>
      <c r="F23" s="20">
        <f t="shared" si="4"/>
        <v>13192</v>
      </c>
    </row>
    <row r="24" spans="1:6">
      <c r="A24" s="28">
        <f t="shared" si="0"/>
        <v>20</v>
      </c>
      <c r="B24" s="8">
        <v>66800</v>
      </c>
      <c r="C24" s="9">
        <f t="shared" si="1"/>
        <v>3454</v>
      </c>
      <c r="D24" s="10">
        <f t="shared" si="2"/>
        <v>6908</v>
      </c>
      <c r="E24" s="9">
        <f t="shared" si="3"/>
        <v>10362</v>
      </c>
      <c r="F24" s="20">
        <f t="shared" si="4"/>
        <v>13816</v>
      </c>
    </row>
    <row r="25" spans="1:6">
      <c r="A25" s="28">
        <f t="shared" si="0"/>
        <v>21</v>
      </c>
      <c r="B25" s="8">
        <v>69800</v>
      </c>
      <c r="C25" s="9">
        <f t="shared" si="1"/>
        <v>3609</v>
      </c>
      <c r="D25" s="10">
        <f t="shared" si="2"/>
        <v>7218</v>
      </c>
      <c r="E25" s="9">
        <f t="shared" si="3"/>
        <v>10827</v>
      </c>
      <c r="F25" s="20">
        <f t="shared" si="4"/>
        <v>14436</v>
      </c>
    </row>
    <row r="26" spans="1:6">
      <c r="A26" s="27">
        <f t="shared" si="0"/>
        <v>22</v>
      </c>
      <c r="B26" s="8">
        <v>72800</v>
      </c>
      <c r="C26" s="12">
        <f t="shared" si="1"/>
        <v>3764</v>
      </c>
      <c r="D26" s="10">
        <f t="shared" si="2"/>
        <v>7528</v>
      </c>
      <c r="E26" s="9">
        <f t="shared" si="3"/>
        <v>11292</v>
      </c>
      <c r="F26" s="20">
        <f t="shared" si="4"/>
        <v>15056</v>
      </c>
    </row>
    <row r="27" spans="1:6">
      <c r="A27" s="28">
        <f t="shared" si="0"/>
        <v>23</v>
      </c>
      <c r="B27" s="23">
        <v>76500</v>
      </c>
      <c r="C27" s="9">
        <f t="shared" si="1"/>
        <v>3955</v>
      </c>
      <c r="D27" s="17">
        <f t="shared" si="2"/>
        <v>7910</v>
      </c>
      <c r="E27" s="7">
        <f t="shared" si="3"/>
        <v>11865</v>
      </c>
      <c r="F27" s="40">
        <f t="shared" si="4"/>
        <v>15820</v>
      </c>
    </row>
    <row r="28" spans="1:6">
      <c r="A28" s="28">
        <f t="shared" si="0"/>
        <v>24</v>
      </c>
      <c r="B28" s="8">
        <v>80200</v>
      </c>
      <c r="C28" s="9">
        <f t="shared" si="1"/>
        <v>4146</v>
      </c>
      <c r="D28" s="10">
        <f t="shared" si="2"/>
        <v>8292</v>
      </c>
      <c r="E28" s="9">
        <f t="shared" si="3"/>
        <v>12438</v>
      </c>
      <c r="F28" s="20">
        <f t="shared" si="4"/>
        <v>16584</v>
      </c>
    </row>
    <row r="29" spans="1:6">
      <c r="A29" s="28">
        <f t="shared" si="0"/>
        <v>25</v>
      </c>
      <c r="B29" s="8">
        <v>83900</v>
      </c>
      <c r="C29" s="9">
        <f t="shared" si="1"/>
        <v>4338</v>
      </c>
      <c r="D29" s="10">
        <f t="shared" si="2"/>
        <v>8676</v>
      </c>
      <c r="E29" s="9">
        <f t="shared" si="3"/>
        <v>13014</v>
      </c>
      <c r="F29" s="20">
        <f t="shared" si="4"/>
        <v>17352</v>
      </c>
    </row>
    <row r="30" spans="1:6">
      <c r="A30" s="27">
        <f t="shared" si="0"/>
        <v>26</v>
      </c>
      <c r="B30" s="11">
        <v>87600</v>
      </c>
      <c r="C30" s="9">
        <f t="shared" si="1"/>
        <v>4529</v>
      </c>
      <c r="D30" s="13">
        <f t="shared" si="2"/>
        <v>9058</v>
      </c>
      <c r="E30" s="12">
        <f t="shared" si="3"/>
        <v>13587</v>
      </c>
      <c r="F30" s="19">
        <f t="shared" si="4"/>
        <v>18116</v>
      </c>
    </row>
    <row r="31" spans="1:6">
      <c r="A31" s="28">
        <f t="shared" si="0"/>
        <v>27</v>
      </c>
      <c r="B31" s="23">
        <v>92100</v>
      </c>
      <c r="C31" s="7">
        <f t="shared" si="1"/>
        <v>4762</v>
      </c>
      <c r="D31" s="17">
        <f t="shared" si="2"/>
        <v>9524</v>
      </c>
      <c r="E31" s="7">
        <f t="shared" si="3"/>
        <v>14286</v>
      </c>
      <c r="F31" s="40">
        <f t="shared" si="4"/>
        <v>19048</v>
      </c>
    </row>
    <row r="32" spans="1:6">
      <c r="A32" s="28">
        <f t="shared" si="0"/>
        <v>28</v>
      </c>
      <c r="B32" s="8">
        <v>96600</v>
      </c>
      <c r="C32" s="9">
        <f t="shared" si="1"/>
        <v>4994</v>
      </c>
      <c r="D32" s="10">
        <f t="shared" si="2"/>
        <v>9988</v>
      </c>
      <c r="E32" s="9">
        <f t="shared" si="3"/>
        <v>14982</v>
      </c>
      <c r="F32" s="20">
        <f t="shared" si="4"/>
        <v>19976</v>
      </c>
    </row>
    <row r="33" spans="1:6">
      <c r="A33" s="28">
        <f t="shared" si="0"/>
        <v>29</v>
      </c>
      <c r="B33" s="8">
        <v>101100</v>
      </c>
      <c r="C33" s="9">
        <f t="shared" si="1"/>
        <v>5227</v>
      </c>
      <c r="D33" s="10">
        <f t="shared" si="2"/>
        <v>10454</v>
      </c>
      <c r="E33" s="9">
        <f t="shared" si="3"/>
        <v>15681</v>
      </c>
      <c r="F33" s="20">
        <f t="shared" si="4"/>
        <v>20908</v>
      </c>
    </row>
    <row r="34" spans="1:6">
      <c r="A34" s="28">
        <f t="shared" si="0"/>
        <v>30</v>
      </c>
      <c r="B34" s="8">
        <v>105600</v>
      </c>
      <c r="C34" s="9">
        <f t="shared" si="1"/>
        <v>5460</v>
      </c>
      <c r="D34" s="10">
        <f t="shared" si="2"/>
        <v>10920</v>
      </c>
      <c r="E34" s="9">
        <f t="shared" si="3"/>
        <v>16380</v>
      </c>
      <c r="F34" s="20">
        <f t="shared" si="4"/>
        <v>21840</v>
      </c>
    </row>
    <row r="35" spans="1:6">
      <c r="A35" s="27">
        <f t="shared" si="0"/>
        <v>31</v>
      </c>
      <c r="B35" s="8">
        <v>110100</v>
      </c>
      <c r="C35" s="12">
        <f t="shared" si="1"/>
        <v>5692</v>
      </c>
      <c r="D35" s="13">
        <f t="shared" si="2"/>
        <v>11384</v>
      </c>
      <c r="E35" s="9">
        <f t="shared" si="3"/>
        <v>17076</v>
      </c>
      <c r="F35" s="20">
        <f t="shared" si="4"/>
        <v>22768</v>
      </c>
    </row>
    <row r="36" spans="1:6">
      <c r="A36" s="28">
        <f t="shared" si="0"/>
        <v>32</v>
      </c>
      <c r="B36" s="23">
        <v>115500</v>
      </c>
      <c r="C36" s="7">
        <f t="shared" si="1"/>
        <v>5971</v>
      </c>
      <c r="D36" s="10">
        <f t="shared" si="2"/>
        <v>11942</v>
      </c>
      <c r="E36" s="7">
        <f t="shared" si="3"/>
        <v>17913</v>
      </c>
      <c r="F36" s="40">
        <f t="shared" si="4"/>
        <v>23884</v>
      </c>
    </row>
    <row r="37" spans="1:6">
      <c r="A37" s="28">
        <f t="shared" si="0"/>
        <v>33</v>
      </c>
      <c r="B37" s="8">
        <v>120900</v>
      </c>
      <c r="C37" s="9">
        <f t="shared" si="1"/>
        <v>6251</v>
      </c>
      <c r="D37" s="10">
        <f t="shared" si="2"/>
        <v>12502</v>
      </c>
      <c r="E37" s="9">
        <f t="shared" si="3"/>
        <v>18753</v>
      </c>
      <c r="F37" s="20">
        <f t="shared" si="4"/>
        <v>25004</v>
      </c>
    </row>
    <row r="38" spans="1:6">
      <c r="A38" s="28">
        <f t="shared" si="0"/>
        <v>34</v>
      </c>
      <c r="B38" s="8">
        <v>126300</v>
      </c>
      <c r="C38" s="9">
        <f t="shared" si="1"/>
        <v>6530</v>
      </c>
      <c r="D38" s="10">
        <f t="shared" si="2"/>
        <v>13060</v>
      </c>
      <c r="E38" s="9">
        <f t="shared" si="3"/>
        <v>19590</v>
      </c>
      <c r="F38" s="20">
        <f t="shared" si="4"/>
        <v>26120</v>
      </c>
    </row>
    <row r="39" spans="1:6">
      <c r="A39" s="28">
        <f t="shared" si="0"/>
        <v>35</v>
      </c>
      <c r="B39" s="8">
        <v>131700</v>
      </c>
      <c r="C39" s="9">
        <f t="shared" si="1"/>
        <v>6809</v>
      </c>
      <c r="D39" s="10">
        <f t="shared" si="2"/>
        <v>13618</v>
      </c>
      <c r="E39" s="9">
        <f t="shared" si="3"/>
        <v>20427</v>
      </c>
      <c r="F39" s="20">
        <f t="shared" si="4"/>
        <v>27236</v>
      </c>
    </row>
    <row r="40" spans="1:6">
      <c r="A40" s="28">
        <f t="shared" si="0"/>
        <v>36</v>
      </c>
      <c r="B40" s="8">
        <v>137100</v>
      </c>
      <c r="C40" s="9">
        <f t="shared" si="1"/>
        <v>7088</v>
      </c>
      <c r="D40" s="10">
        <f t="shared" si="2"/>
        <v>14176</v>
      </c>
      <c r="E40" s="10">
        <f t="shared" si="3"/>
        <v>21264</v>
      </c>
      <c r="F40" s="20">
        <f t="shared" si="4"/>
        <v>28352</v>
      </c>
    </row>
    <row r="41" spans="1:6">
      <c r="A41" s="28">
        <f t="shared" si="0"/>
        <v>37</v>
      </c>
      <c r="B41" s="8">
        <v>142500</v>
      </c>
      <c r="C41" s="9">
        <f t="shared" si="1"/>
        <v>7367</v>
      </c>
      <c r="D41" s="10">
        <f t="shared" si="2"/>
        <v>14734</v>
      </c>
      <c r="E41" s="10">
        <f t="shared" si="3"/>
        <v>22101</v>
      </c>
      <c r="F41" s="20">
        <f t="shared" si="4"/>
        <v>29468</v>
      </c>
    </row>
    <row r="42" spans="1:6">
      <c r="A42" s="28">
        <f t="shared" si="0"/>
        <v>38</v>
      </c>
      <c r="B42" s="8">
        <v>147900</v>
      </c>
      <c r="C42" s="9">
        <f t="shared" si="1"/>
        <v>7646</v>
      </c>
      <c r="D42" s="10">
        <f t="shared" si="2"/>
        <v>15292</v>
      </c>
      <c r="E42" s="10">
        <f t="shared" si="3"/>
        <v>22938</v>
      </c>
      <c r="F42" s="20">
        <f t="shared" si="4"/>
        <v>30584</v>
      </c>
    </row>
    <row r="43" spans="1:6">
      <c r="A43" s="27">
        <f>+A42+1</f>
        <v>39</v>
      </c>
      <c r="B43" s="11">
        <v>150000</v>
      </c>
      <c r="C43" s="12">
        <f t="shared" si="1"/>
        <v>7755</v>
      </c>
      <c r="D43" s="13">
        <f t="shared" si="2"/>
        <v>15510</v>
      </c>
      <c r="E43" s="13">
        <f t="shared" si="3"/>
        <v>23265</v>
      </c>
      <c r="F43" s="19">
        <f t="shared" si="4"/>
        <v>31020</v>
      </c>
    </row>
    <row r="44" spans="1:6">
      <c r="A44" s="29">
        <f t="shared" si="0"/>
        <v>40</v>
      </c>
      <c r="B44" s="23">
        <v>156400</v>
      </c>
      <c r="C44" s="9">
        <f t="shared" si="1"/>
        <v>8086</v>
      </c>
      <c r="D44" s="17">
        <f t="shared" si="2"/>
        <v>16172</v>
      </c>
      <c r="E44" s="17">
        <f t="shared" si="3"/>
        <v>24258</v>
      </c>
      <c r="F44" s="40">
        <f t="shared" si="4"/>
        <v>32344</v>
      </c>
    </row>
    <row r="45" spans="1:6">
      <c r="A45" s="28">
        <f t="shared" si="0"/>
        <v>41</v>
      </c>
      <c r="B45" s="8">
        <v>162800</v>
      </c>
      <c r="C45" s="9">
        <f t="shared" si="1"/>
        <v>8417</v>
      </c>
      <c r="D45" s="10">
        <f t="shared" si="2"/>
        <v>16834</v>
      </c>
      <c r="E45" s="10">
        <f t="shared" si="3"/>
        <v>25251</v>
      </c>
      <c r="F45" s="20">
        <f t="shared" si="4"/>
        <v>33668</v>
      </c>
    </row>
    <row r="46" spans="1:6">
      <c r="A46" s="28">
        <f t="shared" si="0"/>
        <v>42</v>
      </c>
      <c r="B46" s="8">
        <v>169200</v>
      </c>
      <c r="C46" s="9">
        <f t="shared" si="1"/>
        <v>8748</v>
      </c>
      <c r="D46" s="10">
        <f t="shared" si="2"/>
        <v>17496</v>
      </c>
      <c r="E46" s="10">
        <f t="shared" si="3"/>
        <v>26244</v>
      </c>
      <c r="F46" s="20">
        <f t="shared" si="4"/>
        <v>34992</v>
      </c>
    </row>
    <row r="47" spans="1:6">
      <c r="A47" s="28">
        <f>+A46+1</f>
        <v>43</v>
      </c>
      <c r="B47" s="8">
        <v>175600</v>
      </c>
      <c r="C47" s="9">
        <f t="shared" si="1"/>
        <v>9079</v>
      </c>
      <c r="D47" s="10">
        <f t="shared" si="2"/>
        <v>18158</v>
      </c>
      <c r="E47" s="10">
        <f t="shared" si="3"/>
        <v>27237</v>
      </c>
      <c r="F47" s="20">
        <f t="shared" si="4"/>
        <v>36316</v>
      </c>
    </row>
    <row r="48" spans="1:6">
      <c r="A48" s="27">
        <f t="shared" si="0"/>
        <v>44</v>
      </c>
      <c r="B48" s="8">
        <v>182000</v>
      </c>
      <c r="C48" s="9">
        <f t="shared" si="1"/>
        <v>9409</v>
      </c>
      <c r="D48" s="10">
        <f t="shared" si="2"/>
        <v>18818</v>
      </c>
      <c r="E48" s="10">
        <f t="shared" si="3"/>
        <v>28227</v>
      </c>
      <c r="F48" s="20">
        <f t="shared" si="4"/>
        <v>37636</v>
      </c>
    </row>
    <row r="49" spans="1:6">
      <c r="A49" s="29">
        <f t="shared" si="0"/>
        <v>45</v>
      </c>
      <c r="B49" s="43">
        <v>189500</v>
      </c>
      <c r="C49" s="7">
        <f t="shared" si="1"/>
        <v>9797</v>
      </c>
      <c r="D49" s="7">
        <f t="shared" si="2"/>
        <v>19594</v>
      </c>
      <c r="E49" s="7">
        <f t="shared" si="3"/>
        <v>29391</v>
      </c>
      <c r="F49" s="39">
        <f t="shared" si="4"/>
        <v>39188</v>
      </c>
    </row>
    <row r="50" spans="1:6">
      <c r="A50" s="28">
        <f t="shared" si="0"/>
        <v>46</v>
      </c>
      <c r="B50" s="44">
        <v>197000</v>
      </c>
      <c r="C50" s="9">
        <f t="shared" si="1"/>
        <v>10185</v>
      </c>
      <c r="D50" s="9">
        <f t="shared" si="2"/>
        <v>20370</v>
      </c>
      <c r="E50" s="9">
        <f t="shared" si="3"/>
        <v>30555</v>
      </c>
      <c r="F50" s="18">
        <f t="shared" si="4"/>
        <v>40740</v>
      </c>
    </row>
    <row r="51" spans="1:6">
      <c r="A51" s="28">
        <f t="shared" si="0"/>
        <v>47</v>
      </c>
      <c r="B51" s="44">
        <v>204500</v>
      </c>
      <c r="C51" s="9">
        <f t="shared" si="1"/>
        <v>10573</v>
      </c>
      <c r="D51" s="9">
        <f t="shared" si="2"/>
        <v>21146</v>
      </c>
      <c r="E51" s="9">
        <f t="shared" si="3"/>
        <v>31719</v>
      </c>
      <c r="F51" s="18">
        <f t="shared" si="4"/>
        <v>42292</v>
      </c>
    </row>
    <row r="52" spans="1:6">
      <c r="A52" s="28">
        <f t="shared" si="0"/>
        <v>48</v>
      </c>
      <c r="B52" s="44">
        <v>212000</v>
      </c>
      <c r="C52" s="9">
        <f t="shared" si="1"/>
        <v>10960</v>
      </c>
      <c r="D52" s="9">
        <f t="shared" si="2"/>
        <v>21920</v>
      </c>
      <c r="E52" s="9">
        <f t="shared" si="3"/>
        <v>32880</v>
      </c>
      <c r="F52" s="18">
        <f t="shared" si="4"/>
        <v>43840</v>
      </c>
    </row>
    <row r="53" spans="1:6">
      <c r="A53" s="28">
        <f t="shared" si="0"/>
        <v>49</v>
      </c>
      <c r="B53" s="44">
        <v>219500</v>
      </c>
      <c r="C53" s="9">
        <f t="shared" si="1"/>
        <v>11348</v>
      </c>
      <c r="D53" s="9">
        <f t="shared" si="2"/>
        <v>22696</v>
      </c>
      <c r="E53" s="9">
        <f t="shared" si="3"/>
        <v>34044</v>
      </c>
      <c r="F53" s="18">
        <f t="shared" si="4"/>
        <v>45392</v>
      </c>
    </row>
    <row r="54" spans="1:6">
      <c r="A54" s="29">
        <f t="shared" si="0"/>
        <v>50</v>
      </c>
      <c r="B54" s="43">
        <v>228200</v>
      </c>
      <c r="C54" s="7">
        <f t="shared" si="1"/>
        <v>11798</v>
      </c>
      <c r="D54" s="7">
        <f t="shared" si="2"/>
        <v>23596</v>
      </c>
      <c r="E54" s="7">
        <f t="shared" si="3"/>
        <v>35394</v>
      </c>
      <c r="F54" s="40">
        <f t="shared" si="4"/>
        <v>47192</v>
      </c>
    </row>
    <row r="55" spans="1:6">
      <c r="A55" s="28">
        <f t="shared" si="0"/>
        <v>51</v>
      </c>
      <c r="B55" s="44">
        <v>236900</v>
      </c>
      <c r="C55" s="9">
        <f t="shared" si="1"/>
        <v>12248</v>
      </c>
      <c r="D55" s="9">
        <f t="shared" si="2"/>
        <v>24496</v>
      </c>
      <c r="E55" s="9">
        <f t="shared" si="3"/>
        <v>36744</v>
      </c>
      <c r="F55" s="20">
        <f t="shared" si="4"/>
        <v>48992</v>
      </c>
    </row>
    <row r="56" spans="1:6">
      <c r="A56" s="28">
        <f t="shared" si="0"/>
        <v>52</v>
      </c>
      <c r="B56" s="44">
        <v>245600</v>
      </c>
      <c r="C56" s="9">
        <f t="shared" si="1"/>
        <v>12698</v>
      </c>
      <c r="D56" s="9">
        <f t="shared" si="2"/>
        <v>25396</v>
      </c>
      <c r="E56" s="9">
        <f t="shared" si="3"/>
        <v>38094</v>
      </c>
      <c r="F56" s="20">
        <f t="shared" si="4"/>
        <v>50792</v>
      </c>
    </row>
    <row r="57" spans="1:6">
      <c r="A57" s="28">
        <f t="shared" si="0"/>
        <v>53</v>
      </c>
      <c r="B57" s="44">
        <v>254300</v>
      </c>
      <c r="C57" s="9">
        <f t="shared" si="1"/>
        <v>13147</v>
      </c>
      <c r="D57" s="9">
        <f t="shared" si="2"/>
        <v>26294</v>
      </c>
      <c r="E57" s="9">
        <f t="shared" si="3"/>
        <v>39441</v>
      </c>
      <c r="F57" s="20">
        <f t="shared" si="4"/>
        <v>52588</v>
      </c>
    </row>
    <row r="58" spans="1:6">
      <c r="A58" s="27">
        <f t="shared" si="0"/>
        <v>54</v>
      </c>
      <c r="B58" s="46">
        <v>263000</v>
      </c>
      <c r="C58" s="12">
        <f t="shared" si="1"/>
        <v>13597</v>
      </c>
      <c r="D58" s="12">
        <f t="shared" si="2"/>
        <v>27194</v>
      </c>
      <c r="E58" s="12">
        <f t="shared" si="3"/>
        <v>40791</v>
      </c>
      <c r="F58" s="19">
        <f t="shared" si="4"/>
        <v>54388</v>
      </c>
    </row>
    <row r="59" spans="1:6">
      <c r="A59" s="29">
        <f t="shared" si="0"/>
        <v>55</v>
      </c>
      <c r="B59" s="43">
        <v>273000</v>
      </c>
      <c r="C59" s="7">
        <f t="shared" si="1"/>
        <v>14114</v>
      </c>
      <c r="D59" s="7">
        <f t="shared" si="2"/>
        <v>28228</v>
      </c>
      <c r="E59" s="7">
        <f t="shared" si="3"/>
        <v>42342</v>
      </c>
      <c r="F59" s="40">
        <f t="shared" si="4"/>
        <v>56456</v>
      </c>
    </row>
    <row r="60" spans="1:6">
      <c r="A60" s="28">
        <f t="shared" si="0"/>
        <v>56</v>
      </c>
      <c r="B60" s="44">
        <v>283000</v>
      </c>
      <c r="C60" s="9">
        <f t="shared" si="1"/>
        <v>14631</v>
      </c>
      <c r="D60" s="9">
        <f t="shared" si="2"/>
        <v>29262</v>
      </c>
      <c r="E60" s="9">
        <f t="shared" si="3"/>
        <v>43893</v>
      </c>
      <c r="F60" s="20">
        <f t="shared" si="4"/>
        <v>58524</v>
      </c>
    </row>
    <row r="61" spans="1:6">
      <c r="A61" s="28">
        <f t="shared" si="0"/>
        <v>57</v>
      </c>
      <c r="B61" s="44">
        <v>293000</v>
      </c>
      <c r="C61" s="9">
        <f t="shared" si="1"/>
        <v>15148</v>
      </c>
      <c r="D61" s="9">
        <f t="shared" si="2"/>
        <v>30296</v>
      </c>
      <c r="E61" s="9">
        <f t="shared" si="3"/>
        <v>45444</v>
      </c>
      <c r="F61" s="20">
        <f t="shared" si="4"/>
        <v>60592</v>
      </c>
    </row>
    <row r="62" spans="1:6">
      <c r="A62" s="28">
        <f t="shared" si="0"/>
        <v>58</v>
      </c>
      <c r="B62" s="44">
        <v>303000</v>
      </c>
      <c r="C62" s="9">
        <f t="shared" si="1"/>
        <v>15665</v>
      </c>
      <c r="D62" s="9">
        <f t="shared" si="2"/>
        <v>31330</v>
      </c>
      <c r="E62" s="9">
        <f t="shared" si="3"/>
        <v>46995</v>
      </c>
      <c r="F62" s="20">
        <f t="shared" si="4"/>
        <v>62660</v>
      </c>
    </row>
    <row r="63" spans="1:6" ht="17.25" thickBot="1">
      <c r="A63" s="30">
        <f t="shared" si="0"/>
        <v>59</v>
      </c>
      <c r="B63" s="45">
        <v>313000</v>
      </c>
      <c r="C63" s="14">
        <f t="shared" si="1"/>
        <v>16182</v>
      </c>
      <c r="D63" s="14">
        <f t="shared" si="2"/>
        <v>32364</v>
      </c>
      <c r="E63" s="14">
        <f t="shared" si="3"/>
        <v>48546</v>
      </c>
      <c r="F63" s="47">
        <f t="shared" si="4"/>
        <v>64728</v>
      </c>
    </row>
    <row r="64" spans="1:6">
      <c r="A64" s="31" t="s">
        <v>11</v>
      </c>
      <c r="B64" s="32"/>
      <c r="C64" s="32"/>
      <c r="D64" s="32"/>
      <c r="E64" s="32"/>
      <c r="F64" s="21" t="s">
        <v>10</v>
      </c>
    </row>
    <row r="65" spans="1:9" ht="14.25" customHeight="1">
      <c r="A65" s="31"/>
      <c r="B65" s="32"/>
      <c r="C65" s="32"/>
      <c r="D65" s="32"/>
      <c r="E65" s="32"/>
      <c r="F65" s="21"/>
    </row>
    <row r="66" spans="1:9" ht="14.25" customHeight="1">
      <c r="A66" s="33" t="s">
        <v>14</v>
      </c>
      <c r="B66" s="34"/>
      <c r="C66" s="34"/>
      <c r="D66" s="34"/>
      <c r="E66" s="34"/>
      <c r="F66" s="41"/>
      <c r="G66" s="2"/>
      <c r="H66" s="22"/>
      <c r="I66" s="2"/>
    </row>
    <row r="67" spans="1:9" ht="14.25" customHeight="1">
      <c r="A67" s="42" t="s">
        <v>12</v>
      </c>
      <c r="B67" s="42"/>
      <c r="C67" s="42"/>
      <c r="D67" s="42"/>
      <c r="E67" s="42"/>
      <c r="F67" s="42"/>
      <c r="G67" s="3"/>
      <c r="H67" s="3"/>
      <c r="I67" s="3"/>
    </row>
    <row r="68" spans="1:9" ht="109.5" customHeight="1">
      <c r="A68" s="55" t="s">
        <v>13</v>
      </c>
      <c r="B68" s="55"/>
      <c r="C68" s="55"/>
      <c r="D68" s="55"/>
      <c r="E68" s="55"/>
      <c r="F68" s="55"/>
      <c r="G68" s="3"/>
      <c r="H68" s="3"/>
      <c r="I68" s="3"/>
    </row>
  </sheetData>
  <mergeCells count="4">
    <mergeCell ref="A3:A4"/>
    <mergeCell ref="B3:B4"/>
    <mergeCell ref="C3:F3"/>
    <mergeCell ref="A68:F68"/>
  </mergeCells>
  <phoneticPr fontId="3" type="noConversion"/>
  <printOptions horizontalCentered="1"/>
  <pageMargins left="0.70866141732283472" right="0.70866141732283472" top="0.74803149606299213" bottom="0.7480314960629921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五</vt:lpstr>
      <vt:lpstr>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全民健保保費負擔金額表</dc:title>
  <dc:creator>曹孟儀</dc:creator>
  <cp:lastModifiedBy>陳以真</cp:lastModifiedBy>
  <cp:lastPrinted>2024-10-09T08:45:14Z</cp:lastPrinted>
  <dcterms:created xsi:type="dcterms:W3CDTF">1999-03-12T09:17:44Z</dcterms:created>
  <dcterms:modified xsi:type="dcterms:W3CDTF">2024-10-11T03:23:51Z</dcterms:modified>
</cp:coreProperties>
</file>