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1_每月藥價上網\11401操作\4上網\異動檔\"/>
    </mc:Choice>
  </mc:AlternateContent>
  <xr:revisionPtr revIDLastSave="0" documentId="13_ncr:1_{A5BD30D9-17AA-4636-A15C-8DA10D4A107F}" xr6:coauthVersionLast="36" xr6:coauthVersionMax="36" xr10:uidLastSave="{00000000-0000-0000-0000-000000000000}"/>
  <bookViews>
    <workbookView xWindow="0" yWindow="0" windowWidth="28800" windowHeight="9540" xr2:uid="{49822730-2C83-4CFA-9773-298BFE245011}"/>
  </bookViews>
  <sheets>
    <sheet name="附件5.每月藥價品項發文" sheetId="1" r:id="rId1"/>
  </sheets>
  <externalReferences>
    <externalReference r:id="rId2"/>
  </externalReferences>
  <definedNames>
    <definedName name="_xlnm._FilterDatabase" localSheetId="0" hidden="1">'附件5.每月藥價品項發文'!$A$2:$M$60</definedName>
    <definedName name="_xlnm.Print_Area" localSheetId="0">'附件5.每月藥價品項發文'!$A$1:$L$60</definedName>
    <definedName name="_xlnm.Print_Titles" localSheetId="0">'附件5.每月藥價品項發文'!$1:$2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0" i="1" l="1"/>
  <c r="A60" i="1"/>
  <c r="M59" i="1"/>
  <c r="A59" i="1"/>
  <c r="M58" i="1"/>
  <c r="A58" i="1"/>
  <c r="M57" i="1"/>
  <c r="A57" i="1"/>
  <c r="M56" i="1"/>
  <c r="A56" i="1"/>
  <c r="M55" i="1"/>
  <c r="A55" i="1"/>
  <c r="M54" i="1"/>
  <c r="A54" i="1"/>
  <c r="M53" i="1"/>
  <c r="A53" i="1"/>
  <c r="M52" i="1"/>
  <c r="A52" i="1"/>
  <c r="M51" i="1"/>
  <c r="A51" i="1"/>
  <c r="M50" i="1"/>
  <c r="A50" i="1"/>
  <c r="M49" i="1"/>
  <c r="A49" i="1"/>
  <c r="M48" i="1"/>
  <c r="A48" i="1"/>
  <c r="M47" i="1"/>
  <c r="A47" i="1"/>
  <c r="M46" i="1"/>
  <c r="A46" i="1"/>
  <c r="M45" i="1"/>
  <c r="A45" i="1"/>
  <c r="M44" i="1"/>
  <c r="A44" i="1"/>
  <c r="M43" i="1"/>
  <c r="A43" i="1"/>
  <c r="M42" i="1"/>
  <c r="A42" i="1"/>
  <c r="M41" i="1"/>
  <c r="A41" i="1"/>
  <c r="M40" i="1"/>
  <c r="A40" i="1"/>
  <c r="M39" i="1"/>
  <c r="A39" i="1"/>
  <c r="M38" i="1"/>
  <c r="A38" i="1"/>
  <c r="M37" i="1"/>
  <c r="A37" i="1"/>
  <c r="M36" i="1"/>
  <c r="A36" i="1"/>
  <c r="M35" i="1"/>
  <c r="A35" i="1"/>
  <c r="M34" i="1"/>
  <c r="A34" i="1"/>
  <c r="M33" i="1"/>
  <c r="A33" i="1"/>
  <c r="M32" i="1"/>
  <c r="A32" i="1"/>
  <c r="M31" i="1"/>
  <c r="A31" i="1"/>
  <c r="M30" i="1"/>
  <c r="A30" i="1"/>
  <c r="M29" i="1"/>
  <c r="A29" i="1"/>
  <c r="M28" i="1"/>
  <c r="A28" i="1"/>
  <c r="M27" i="1"/>
  <c r="A27" i="1"/>
  <c r="M26" i="1"/>
  <c r="A26" i="1"/>
  <c r="M25" i="1"/>
  <c r="A25" i="1"/>
  <c r="M24" i="1"/>
  <c r="A24" i="1"/>
  <c r="M23" i="1"/>
  <c r="A23" i="1"/>
  <c r="M22" i="1"/>
  <c r="A22" i="1"/>
  <c r="M21" i="1"/>
  <c r="A21" i="1"/>
  <c r="M20" i="1"/>
  <c r="A20" i="1"/>
  <c r="M19" i="1"/>
  <c r="A19" i="1"/>
  <c r="M18" i="1"/>
  <c r="A18" i="1"/>
  <c r="M17" i="1"/>
  <c r="A17" i="1"/>
  <c r="M16" i="1"/>
  <c r="A16" i="1"/>
  <c r="M15" i="1"/>
  <c r="A15" i="1"/>
  <c r="M14" i="1"/>
  <c r="A14" i="1"/>
  <c r="M13" i="1"/>
  <c r="A13" i="1"/>
  <c r="M12" i="1"/>
  <c r="A12" i="1"/>
  <c r="M11" i="1"/>
  <c r="A11" i="1"/>
  <c r="M10" i="1"/>
  <c r="A10" i="1"/>
  <c r="M9" i="1"/>
  <c r="A9" i="1"/>
  <c r="M8" i="1"/>
  <c r="A8" i="1"/>
  <c r="M7" i="1"/>
  <c r="A7" i="1"/>
  <c r="M6" i="1"/>
  <c r="A6" i="1"/>
  <c r="M5" i="1"/>
  <c r="A5" i="1"/>
  <c r="M4" i="1"/>
  <c r="A4" i="1"/>
  <c r="M3" i="1"/>
  <c r="A3" i="1"/>
</calcChain>
</file>

<file path=xl/sharedStrings.xml><?xml version="1.0" encoding="utf-8"?>
<sst xmlns="http://schemas.openxmlformats.org/spreadsheetml/2006/main" count="631" uniqueCount="347">
  <si>
    <r>
      <rPr>
        <b/>
        <sz val="14"/>
        <rFont val="標楷體"/>
        <family val="4"/>
        <charset val="136"/>
      </rPr>
      <t>全民健康保險藥品價格明細表</t>
    </r>
    <phoneticPr fontId="5" type="noConversion"/>
  </si>
  <si>
    <r>
      <rPr>
        <sz val="11"/>
        <rFont val="標楷體"/>
        <family val="4"/>
        <charset val="136"/>
      </rPr>
      <t>項次</t>
    </r>
    <phoneticPr fontId="5" type="noConversion"/>
  </si>
  <si>
    <r>
      <rPr>
        <sz val="11"/>
        <rFont val="標楷體"/>
        <family val="4"/>
        <charset val="136"/>
      </rPr>
      <t>發文號</t>
    </r>
    <phoneticPr fontId="5" type="noConversion"/>
  </si>
  <si>
    <r>
      <rPr>
        <sz val="11"/>
        <rFont val="標楷體"/>
        <family val="4"/>
        <charset val="136"/>
      </rPr>
      <t>健保代碼</t>
    </r>
  </si>
  <si>
    <r>
      <rPr>
        <sz val="11"/>
        <rFont val="標楷體"/>
        <family val="4"/>
        <charset val="136"/>
      </rPr>
      <t>藥品名稱</t>
    </r>
  </si>
  <si>
    <r>
      <rPr>
        <sz val="11"/>
        <rFont val="標楷體"/>
        <family val="4"/>
        <charset val="136"/>
      </rPr>
      <t>廠牌</t>
    </r>
  </si>
  <si>
    <r>
      <rPr>
        <sz val="11"/>
        <rFont val="標楷體"/>
        <family val="4"/>
        <charset val="136"/>
      </rPr>
      <t>成分及含量</t>
    </r>
  </si>
  <si>
    <r>
      <rPr>
        <sz val="11"/>
        <rFont val="標楷體"/>
        <family val="4"/>
        <charset val="136"/>
      </rPr>
      <t>劑型</t>
    </r>
  </si>
  <si>
    <r>
      <rPr>
        <sz val="11"/>
        <rFont val="標楷體"/>
        <family val="4"/>
        <charset val="136"/>
      </rPr>
      <t>規格量</t>
    </r>
  </si>
  <si>
    <r>
      <rPr>
        <sz val="11"/>
        <rFont val="標楷體"/>
        <family val="4"/>
        <charset val="136"/>
      </rPr>
      <t>原核定價</t>
    </r>
  </si>
  <si>
    <r>
      <rPr>
        <sz val="11"/>
        <rFont val="標楷體"/>
        <family val="4"/>
        <charset val="136"/>
      </rPr>
      <t>新核定價</t>
    </r>
  </si>
  <si>
    <r>
      <rPr>
        <sz val="11"/>
        <rFont val="標楷體"/>
        <family val="4"/>
        <charset val="136"/>
      </rPr>
      <t>生效日期</t>
    </r>
    <phoneticPr fontId="5" type="noConversion"/>
  </si>
  <si>
    <r>
      <rPr>
        <sz val="11"/>
        <color rgb="FFFF0000"/>
        <rFont val="標楷體"/>
        <family val="4"/>
        <charset val="136"/>
      </rPr>
      <t>說明</t>
    </r>
    <phoneticPr fontId="5" type="noConversion"/>
  </si>
  <si>
    <t>建議列高</t>
    <phoneticPr fontId="5" type="noConversion"/>
  </si>
  <si>
    <t>1140050154</t>
  </si>
  <si>
    <t>BC28655295</t>
  </si>
  <si>
    <t>OKEDI 75 MG POWDER AND SOLVENT FOR PROLONGED-RELEASE SUSPENSION FOR INJECTION</t>
  </si>
  <si>
    <t>友華生技醫藥股份有限公司</t>
  </si>
  <si>
    <t>RISPERIDONE 75 MG</t>
  </si>
  <si>
    <t>乾粉注射劑</t>
  </si>
  <si>
    <t>75 MG</t>
  </si>
  <si>
    <t>--</t>
  </si>
  <si>
    <t>6600</t>
  </si>
  <si>
    <t>114/02/01</t>
  </si>
  <si>
    <t>-</t>
  </si>
  <si>
    <t>BC28656255</t>
  </si>
  <si>
    <t>OKEDI 100 MG POWDER AND SOLVENT FOR PROLONGED-RELEASE SUSPENSION FOR INJECTION</t>
  </si>
  <si>
    <t>RISPERIDONE 100 MG</t>
  </si>
  <si>
    <t>100 MG</t>
  </si>
  <si>
    <t>7919</t>
  </si>
  <si>
    <t>1130051618</t>
  </si>
  <si>
    <t>BC22931116</t>
  </si>
  <si>
    <t>CURAM POWDER FOR ORAL SUSPENSION 312.5MG/5ML</t>
  </si>
  <si>
    <t>台灣山德士藥業股份有限公司</t>
  </si>
  <si>
    <t>AMOXYCILLIN (TRIHYDRATE) 50 MG/ML</t>
  </si>
  <si>
    <t>懸液用粉劑</t>
  </si>
  <si>
    <t>60 ML</t>
  </si>
  <si>
    <t>70</t>
  </si>
  <si>
    <t>165</t>
  </si>
  <si>
    <t>114/04/01</t>
  </si>
  <si>
    <t>1130052967</t>
  </si>
  <si>
    <t>AC27716209</t>
  </si>
  <si>
    <t>NOVAMIN INJECTION 5MG/ML (PROCHLORPERAZINE)</t>
  </si>
  <si>
    <t>PROCHLORPERAZINE DIMETHANESULFONATE 5 MG/ML</t>
  </si>
  <si>
    <t>注射劑</t>
  </si>
  <si>
    <t>1 ML</t>
  </si>
  <si>
    <t>15.3</t>
  </si>
  <si>
    <t>26.1</t>
  </si>
  <si>
    <t>1130055560</t>
  </si>
  <si>
    <t>KC00452206</t>
  </si>
  <si>
    <t>HYPERHEP B</t>
  </si>
  <si>
    <t>天行貿易股份有限公司</t>
  </si>
  <si>
    <t>HEPATITIS B IMMUNE GLOBULIN 165 MG/ML</t>
  </si>
  <si>
    <t>0.5 ML</t>
  </si>
  <si>
    <t>2690</t>
  </si>
  <si>
    <t>0</t>
  </si>
  <si>
    <t>1130059797</t>
  </si>
  <si>
    <t>VC00092100</t>
  </si>
  <si>
    <t>LYSODREN 500 MG TABLETS</t>
  </si>
  <si>
    <t>吉帝藥品股份有限公司</t>
  </si>
  <si>
    <t>MITOTANE 500 MG</t>
  </si>
  <si>
    <t>錠劑</t>
  </si>
  <si>
    <t>.</t>
  </si>
  <si>
    <t>237</t>
  </si>
  <si>
    <t>X000103100</t>
  </si>
  <si>
    <t>LYSODREN TAB.</t>
  </si>
  <si>
    <t>252</t>
  </si>
  <si>
    <t>114/03/01</t>
  </si>
  <si>
    <t>1130056786</t>
  </si>
  <si>
    <t>BC28692265</t>
  </si>
  <si>
    <t>OFLOKASIN 400 MG/250 ML SOLUTION FOR INFUSION</t>
  </si>
  <si>
    <t>意欣國際有限公司</t>
  </si>
  <si>
    <t>MOXIFLOXACIN 1.6 MG/ML</t>
  </si>
  <si>
    <t>靜脈點滴注射劑</t>
  </si>
  <si>
    <t>250 ML</t>
  </si>
  <si>
    <t>582</t>
  </si>
  <si>
    <t>1130056789</t>
  </si>
  <si>
    <t>AC42742345</t>
  </si>
  <si>
    <t>YI TON GEL 100MG/GM T.F.""</t>
  </si>
  <si>
    <t>大豐製藥股份有限公司</t>
  </si>
  <si>
    <t>ETOFENAMATE 100 MG/GM</t>
  </si>
  <si>
    <t>外用凝膠劑</t>
  </si>
  <si>
    <t>40 GM</t>
  </si>
  <si>
    <t>79</t>
  </si>
  <si>
    <t>1130057090</t>
  </si>
  <si>
    <t>NC10479100</t>
  </si>
  <si>
    <t>AMINOPHYLINE 0.1GM TABLETS WELCAN""</t>
  </si>
  <si>
    <t>衛肯生技製藥股份有限公司</t>
  </si>
  <si>
    <t>AMINOPHYLLINE (=COROPHYLLIN) 100 MG</t>
  </si>
  <si>
    <t>1.5</t>
  </si>
  <si>
    <t>1130057363</t>
  </si>
  <si>
    <t>BC28790100</t>
  </si>
  <si>
    <t>MONTE-H 4 (MONTELUKAST CHEWABLE TABLETS 4 MG)</t>
  </si>
  <si>
    <t>凱沛爾藥品有限公司</t>
  </si>
  <si>
    <t>MONTELUKAST (SODIUM) 4 MG</t>
  </si>
  <si>
    <t>咀嚼錠</t>
  </si>
  <si>
    <t>9.1</t>
  </si>
  <si>
    <t>1130057494</t>
  </si>
  <si>
    <t>AC062361G0</t>
  </si>
  <si>
    <t>BUSHITON S.C. TABLETS C.L."(鋁箔)"</t>
  </si>
  <si>
    <t>嘉林藥品有限公司</t>
  </si>
  <si>
    <t>SCOPOLAMINE BROMOBUTYLATE 10 MG</t>
  </si>
  <si>
    <t>糖衣錠</t>
  </si>
  <si>
    <t>2</t>
  </si>
  <si>
    <t>1130057666</t>
  </si>
  <si>
    <t>AC61810100</t>
  </si>
  <si>
    <t>ESTENGY HCTZ F.C. TABLETS 5/160/12.5 MG</t>
  </si>
  <si>
    <t>中國化學製藥股份有限公司新豐工廠</t>
  </si>
  <si>
    <t>VALSARTAN 160 MG</t>
  </si>
  <si>
    <t>膜衣錠</t>
  </si>
  <si>
    <t>6.6</t>
  </si>
  <si>
    <t>1130057874</t>
  </si>
  <si>
    <t>BC28769100</t>
  </si>
  <si>
    <t>ZYLIN 75 (PREGABALIN CAPSULES 75MG)</t>
  </si>
  <si>
    <t>毅有生技醫藥股份有限公司</t>
  </si>
  <si>
    <t>PREGABALIN 75 MG</t>
  </si>
  <si>
    <t>膠囊劑</t>
  </si>
  <si>
    <t>11.7</t>
  </si>
  <si>
    <t>1130057928</t>
  </si>
  <si>
    <t>AC39291100</t>
  </si>
  <si>
    <t>SICOTAN CAPSULES Y.K.""</t>
  </si>
  <si>
    <t>約克製藥股份有限公司</t>
  </si>
  <si>
    <t>DEXTROMETHORPHAN HBR 20 MG</t>
  </si>
  <si>
    <t>1130057929</t>
  </si>
  <si>
    <t>AC392911G0</t>
  </si>
  <si>
    <t>SICOTAN CAPSULES Y.K."(鋁箔)"</t>
  </si>
  <si>
    <t>1130057983</t>
  </si>
  <si>
    <t>AC34223157</t>
  </si>
  <si>
    <t>KOJAR" AMBROXOL SOLUTION 3MG/ML"</t>
  </si>
  <si>
    <t>國嘉製藥工業股份有限公司幼獅三廠</t>
  </si>
  <si>
    <t>AMBROXOL HYDROCHLORIDE 3 MG/ML</t>
  </si>
  <si>
    <t>內服液劑</t>
  </si>
  <si>
    <t>120 ML</t>
  </si>
  <si>
    <t>43.6</t>
  </si>
  <si>
    <t>1130058062</t>
  </si>
  <si>
    <t>BC28783100</t>
  </si>
  <si>
    <t>ZONIMIDE PROLONGED RELEASE TABLETS 0.375 MG</t>
  </si>
  <si>
    <t>泰和碩藥品科技股份有限公司</t>
  </si>
  <si>
    <t>PRAMIPEXOLE ( PRAMIPEXOLE DIHYDROCHLORIDE MONOHYDRATE) 0.375 MG</t>
  </si>
  <si>
    <t>持續性藥效錠</t>
  </si>
  <si>
    <t>10.8</t>
  </si>
  <si>
    <t>BC28796100</t>
  </si>
  <si>
    <t>ZONIMIDE PROLONGED RELEASE TABLETS 1.5 MG</t>
  </si>
  <si>
    <t>PRAMIPEXOLE ( PRAMIPEXOLE DIHYDROCHLORIDE MONOHYDRATE) 1.5 MG</t>
  </si>
  <si>
    <t>33.5</t>
  </si>
  <si>
    <t>BC28797100</t>
  </si>
  <si>
    <t>ZONIMIDE PROLONGED RELEASE TABLETS 0.75 MG</t>
  </si>
  <si>
    <t>PRAMIPEXOLE ( PRAMIPEXOLE DIHYDROCHLORIDE MONOHYDRATE) 0.75 MG</t>
  </si>
  <si>
    <t>17.6</t>
  </si>
  <si>
    <t>1130058063</t>
  </si>
  <si>
    <t>AC61878100</t>
  </si>
  <si>
    <t>DEFEROX FILM-COATED TABLETS 360MG</t>
  </si>
  <si>
    <t>DEFERASIROX 360 MG</t>
  </si>
  <si>
    <t>522</t>
  </si>
  <si>
    <t>1130058084</t>
  </si>
  <si>
    <t>AC12527221</t>
  </si>
  <si>
    <t>SIVKORT SUSPENSION</t>
  </si>
  <si>
    <t>壽元化學工業股份有限公司</t>
  </si>
  <si>
    <t>TRIAMCINOLONE (ACETONIDE) 10 MG/ML</t>
  </si>
  <si>
    <t>5 ML</t>
  </si>
  <si>
    <t>23.8</t>
  </si>
  <si>
    <t>1130058085</t>
  </si>
  <si>
    <t>AC144491G0</t>
  </si>
  <si>
    <t>COUGH CAPSULES PATRON"(鋁箔)"</t>
  </si>
  <si>
    <t>臺灣派頓化學製藥股份有限公司</t>
  </si>
  <si>
    <t>CODEINE PHOSPHATE 4.8 MG</t>
  </si>
  <si>
    <t>1130058086</t>
  </si>
  <si>
    <t>AC55264209</t>
  </si>
  <si>
    <t>MEROBIOTIC POWDER FOR IV INJECTION“SLC”</t>
  </si>
  <si>
    <t>松瑞製藥股份有限公司南科分公司針劑廠</t>
  </si>
  <si>
    <t>MEROPENEM TRIHYDRATE 1 GM</t>
  </si>
  <si>
    <t>1 GM</t>
  </si>
  <si>
    <t>398</t>
  </si>
  <si>
    <t>1130058100</t>
  </si>
  <si>
    <t>BC28702100</t>
  </si>
  <si>
    <t>LELIMIDE 5 (LENALIDOMIDE CAPSULES 5 MG)</t>
  </si>
  <si>
    <t>LENALIDOMIDE 5 MG</t>
  </si>
  <si>
    <t>1463</t>
  </si>
  <si>
    <t>1130058205</t>
  </si>
  <si>
    <t>AC001781GA</t>
  </si>
  <si>
    <t>APREZIN TABLETS JOHNSON"(鋁箔/膠箔)"</t>
  </si>
  <si>
    <t>強生化學製藥廠股份有限公司</t>
  </si>
  <si>
    <t>HYDRALAZINE HCL 10 MG</t>
  </si>
  <si>
    <t>1130058230</t>
  </si>
  <si>
    <t>BC28728100</t>
  </si>
  <si>
    <t>ALENDRO-DTHEN, TABLETS</t>
  </si>
  <si>
    <t>基能國際有限公司</t>
  </si>
  <si>
    <t>ALENDRONATE SODIUM TRIHYDRATE 70 MG</t>
  </si>
  <si>
    <t>127</t>
  </si>
  <si>
    <t>1130058301</t>
  </si>
  <si>
    <t>BC28741100</t>
  </si>
  <si>
    <t>LENDOMY CAPSULES 15MG</t>
  </si>
  <si>
    <t>台灣邁蘭有限公司</t>
  </si>
  <si>
    <t>LENALIDOMIDE 15 MG</t>
  </si>
  <si>
    <t>3035</t>
  </si>
  <si>
    <t>BC28742100</t>
  </si>
  <si>
    <t>LENDOMY CAPSULES 5MG</t>
  </si>
  <si>
    <t>BC28743100</t>
  </si>
  <si>
    <t>LENDOMY CAPSULES 25MG</t>
  </si>
  <si>
    <t>LENALIDOMIDE 25 MG</t>
  </si>
  <si>
    <t>BC28744100</t>
  </si>
  <si>
    <t>LENDOMY CAPSULES 10MG</t>
  </si>
  <si>
    <t>LENALIDOMIDE 10 MG</t>
  </si>
  <si>
    <t>1140050258</t>
  </si>
  <si>
    <t>YC00005296</t>
  </si>
  <si>
    <t>FABRAZYME 35MG INJ.</t>
  </si>
  <si>
    <t>賽諾菲股份有限公司</t>
  </si>
  <si>
    <t>AGALSIDASE BETA 35 MG</t>
  </si>
  <si>
    <t>凍晶注射劑</t>
  </si>
  <si>
    <t>35 MG</t>
  </si>
  <si>
    <t>145218</t>
  </si>
  <si>
    <t>109224</t>
  </si>
  <si>
    <t>1140050295</t>
  </si>
  <si>
    <t>KC01179255</t>
  </si>
  <si>
    <t>ENHERTU 100 mg powder for concentrate for solution for infusion</t>
  </si>
  <si>
    <t>台灣第一三共股份有限公司</t>
  </si>
  <si>
    <t>TRASTUZUMAB DERUXTECAN 100 MG</t>
  </si>
  <si>
    <t>27064</t>
  </si>
  <si>
    <t>1140050299</t>
  </si>
  <si>
    <t>BC28198100</t>
  </si>
  <si>
    <t>KOSELUGO CAPSULES 10MG</t>
  </si>
  <si>
    <t>臺灣阿斯特捷利康股份有限公司</t>
  </si>
  <si>
    <t>SELUMETINIB HYD-SULFATE (SELUMETINIB SULFATE) 10 MG</t>
  </si>
  <si>
    <t>2588</t>
  </si>
  <si>
    <t>BC28199100</t>
  </si>
  <si>
    <t>KOSELUGO CAPSULES 25MG</t>
  </si>
  <si>
    <t>SELUMETINIB HYD-SULFATE (SELUMETINIB SULFATE) 25 MG</t>
  </si>
  <si>
    <t>5823</t>
  </si>
  <si>
    <t>1140050303</t>
  </si>
  <si>
    <t>YC00004217</t>
  </si>
  <si>
    <t>REPLAGAL 1MG/ML CONCENTRATION FOR SOLUTION FOR INFUSION</t>
  </si>
  <si>
    <t>台灣武田藥品工業股份有限公司</t>
  </si>
  <si>
    <t>AGALSIDASE ALFA 1 MG/ML</t>
  </si>
  <si>
    <t>3.5 ML</t>
  </si>
  <si>
    <t>66549</t>
  </si>
  <si>
    <t>54239</t>
  </si>
  <si>
    <t>1140050323</t>
  </si>
  <si>
    <t>X000341229</t>
  </si>
  <si>
    <t>ELFABRIO 2MG/ML CONCENTRATE FOR SOLUTION FOR INFUSION</t>
  </si>
  <si>
    <t>PEGUNIGALSIDASE ALFA 2 MG/ML</t>
  </si>
  <si>
    <t>10 ML</t>
  </si>
  <si>
    <t>49554</t>
  </si>
  <si>
    <t>1140050387</t>
  </si>
  <si>
    <t>YC00016243</t>
  </si>
  <si>
    <t>SOLIRIS 300 MG CONCENTRATE FOR SOLUTION FOR INFUSION</t>
  </si>
  <si>
    <t>Eculizumab 10 MG/ML</t>
  </si>
  <si>
    <t>注射液劑</t>
  </si>
  <si>
    <t>30 ML</t>
  </si>
  <si>
    <t>141937</t>
  </si>
  <si>
    <t>122130</t>
  </si>
  <si>
    <t>YC00045216</t>
  </si>
  <si>
    <t>ULTOMIRIS CONCENTRATE FOR SOLUTION FOR INFUSION 100MG/ML</t>
  </si>
  <si>
    <t>RAVULIZUMAB 100 MG/ML</t>
  </si>
  <si>
    <t>注射液</t>
  </si>
  <si>
    <t>3 ML</t>
  </si>
  <si>
    <t>133233</t>
  </si>
  <si>
    <t>YC000452C3</t>
  </si>
  <si>
    <t>11 ML</t>
  </si>
  <si>
    <t>439668</t>
  </si>
  <si>
    <t>1140670077</t>
  </si>
  <si>
    <t>KC01166209</t>
  </si>
  <si>
    <t>SKYRIZI 150 mg/ml solution for injection</t>
  </si>
  <si>
    <t>瑞士商艾伯維藥品有限公司台灣分公司</t>
  </si>
  <si>
    <t>RISANKIZUMAB 150 MG/ML</t>
  </si>
  <si>
    <t>93641</t>
  </si>
  <si>
    <t>88206</t>
  </si>
  <si>
    <t>1140670117</t>
  </si>
  <si>
    <t>KC01088229</t>
  </si>
  <si>
    <t>IMFINZI INJECTION 50 MG/ML</t>
  </si>
  <si>
    <t>DURVALUMAB 50 MG/ML</t>
  </si>
  <si>
    <t>45606</t>
  </si>
  <si>
    <t>KC01242235</t>
  </si>
  <si>
    <t>IMJUDO INJECTION 20MG/ML</t>
  </si>
  <si>
    <t>Tremelimumab 20 MG/ML</t>
  </si>
  <si>
    <t>15 ML</t>
  </si>
  <si>
    <t>350000</t>
  </si>
  <si>
    <t>1140670138</t>
  </si>
  <si>
    <t>KC00935257</t>
  </si>
  <si>
    <t>BENLYSTA POWDER FOR SOLUTION FOR INFUSION</t>
  </si>
  <si>
    <t>荷商葛蘭素史克藥廠股份有限公司台灣分公司</t>
  </si>
  <si>
    <t>BELIMUMAB 120 MG</t>
  </si>
  <si>
    <t>120 MG</t>
  </si>
  <si>
    <t>4055</t>
  </si>
  <si>
    <t>3671</t>
  </si>
  <si>
    <t>KC00935271</t>
  </si>
  <si>
    <t>BELIMUMAB 400 MG</t>
  </si>
  <si>
    <t>400 MG</t>
  </si>
  <si>
    <t>13293</t>
  </si>
  <si>
    <t>12034</t>
  </si>
  <si>
    <t>1130057452</t>
  </si>
  <si>
    <t>X000331238</t>
  </si>
  <si>
    <t>REMODULIN (TREPROSTINIL) INJECTION(5MG/ML)20 ML/VIAL</t>
  </si>
  <si>
    <t>科懋生物科技股份有限公司</t>
  </si>
  <si>
    <t>TREPROSTINIL 5 MG/ML</t>
  </si>
  <si>
    <t>20 ML</t>
  </si>
  <si>
    <t>179618</t>
  </si>
  <si>
    <t>1130059955</t>
  </si>
  <si>
    <t>X000339277</t>
  </si>
  <si>
    <t>(113/11/01以後專案輸入)0.9% SODIUM CHLORIDE IN WATER FOR INJECTION (500ML)</t>
  </si>
  <si>
    <t>百特醫療產品股份有限公司</t>
  </si>
  <si>
    <t>SODIUM CHLORIDE 9 MG/ML</t>
  </si>
  <si>
    <t>500 ML</t>
  </si>
  <si>
    <t>30.5</t>
  </si>
  <si>
    <t>113/12/25</t>
  </si>
  <si>
    <t>健保支付價為每袋40元，自113年12月25日起保險醫事服務機構申報30.5元，補付保險醫事服務機構購藥新增成本差額9.5元，並於114年4月1日取消支付。</t>
  </si>
  <si>
    <t>1130059965</t>
  </si>
  <si>
    <t>X000340229</t>
  </si>
  <si>
    <t>MITOXANTRONE INJECTION USP 20MG/10ML</t>
  </si>
  <si>
    <t>橫山企業有限公司</t>
  </si>
  <si>
    <t>MITOXANTRONE (HCL) 2 MG/ML</t>
  </si>
  <si>
    <t>4160</t>
  </si>
  <si>
    <t>114/01/01</t>
  </si>
  <si>
    <t>1130672622</t>
  </si>
  <si>
    <t>115/02/01</t>
  </si>
  <si>
    <t>1130673501</t>
  </si>
  <si>
    <t>1130673511</t>
  </si>
  <si>
    <t>115/01/01</t>
  </si>
  <si>
    <t>1140670066</t>
  </si>
  <si>
    <t>A014185100</t>
  </si>
  <si>
    <t>DEXTROMETHORPHAN TABLETS "WINSTON"</t>
  </si>
  <si>
    <t>溫士頓醫藥股份有限公司</t>
  </si>
  <si>
    <t>DEXTROMETHORPHAN   15.00 MG</t>
  </si>
  <si>
    <t>一般錠劑膠囊劑</t>
  </si>
  <si>
    <t>0.37</t>
  </si>
  <si>
    <t>AC08890100</t>
  </si>
  <si>
    <t>WINACORT-A TABLETS "WINSTON"</t>
  </si>
  <si>
    <t>TRIAMCINOLONE   4.00 MG</t>
  </si>
  <si>
    <t>AC14183100</t>
  </si>
  <si>
    <t>DEXAMETHASONE TABLETS "WINSTON"</t>
  </si>
  <si>
    <t>DEXAMETHASONE   500.00 MCG</t>
  </si>
  <si>
    <t>AC30987100</t>
  </si>
  <si>
    <t>REBAMOL TABLETS 500MG (METHOCARBAMOL) " WINSTON "</t>
  </si>
  <si>
    <t>METHOCARBAMOL  500.00 MG</t>
  </si>
  <si>
    <t>AC60979209</t>
  </si>
  <si>
    <t>CEFUAN FOR INJECTION</t>
  </si>
  <si>
    <t>瑞士藥廠股份有限公司</t>
  </si>
  <si>
    <t>CEFOPERAZONE 500MG + SULBACTAM 500MG</t>
  </si>
  <si>
    <t>120</t>
  </si>
  <si>
    <t>AC60979212</t>
  </si>
  <si>
    <t>CEFOPERAZONE 1 GM + SULBACTAM 1 GM</t>
  </si>
  <si>
    <t>2 GM</t>
  </si>
  <si>
    <t>320</t>
  </si>
  <si>
    <t>AC60979219</t>
  </si>
  <si>
    <t>CEFOPERAZONE 2 GM + SULBACTAM 2 GM</t>
  </si>
  <si>
    <t>4 GM</t>
  </si>
  <si>
    <t>569</t>
  </si>
  <si>
    <t>台灣塩野義製藥股份有限公司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</si>
</sst>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0_);[Red]\(0\)"/>
  </numFmts>
  <fonts count="18" x14ac:knownFonts="1">
    <font>
      <sz val="12"/>
      <color theme="1"/>
      <name val="新細明體"/>
      <family val="2"/>
      <scheme val="minor"/>
    </font>
    <font>
      <sz val="10"/>
      <name val="Arial"/>
      <family val="2"/>
    </font>
    <font>
      <b/>
      <sz val="14"/>
      <name val="Calibri"/>
      <family val="2"/>
    </font>
    <font>
      <b/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name val="Calibri"/>
      <family val="2"/>
    </font>
    <font>
      <sz val="12"/>
      <color theme="1"/>
      <name val="新細明體"/>
      <family val="2"/>
      <scheme val="minor"/>
    </font>
    <font>
      <sz val="11"/>
      <name val="Calibri"/>
      <family val="2"/>
    </font>
    <font>
      <sz val="11"/>
      <name val="標楷體"/>
      <family val="4"/>
      <charset val="136"/>
    </font>
    <font>
      <sz val="11"/>
      <color rgb="FFFF0000"/>
      <name val="Calibri"/>
      <family val="2"/>
    </font>
    <font>
      <sz val="11"/>
      <color rgb="FFFF0000"/>
      <name val="標楷體"/>
      <family val="4"/>
      <charset val="136"/>
    </font>
    <font>
      <sz val="12"/>
      <name val="微軟正黑體"/>
      <family val="2"/>
      <charset val="136"/>
    </font>
    <font>
      <sz val="10"/>
      <name val="Calibri"/>
      <family val="2"/>
    </font>
    <font>
      <sz val="10"/>
      <color rgb="FF0000FF"/>
      <name val="Calibri"/>
      <family val="2"/>
    </font>
    <font>
      <sz val="10"/>
      <color rgb="FFFF0000"/>
      <name val="Calibri"/>
      <family val="2"/>
    </font>
    <font>
      <sz val="10"/>
      <color rgb="FFFF0000"/>
      <name val="標楷體"/>
      <family val="4"/>
      <charset val="136"/>
    </font>
    <font>
      <sz val="10"/>
      <color rgb="FF0000FF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</cellStyleXfs>
  <cellXfs count="26">
    <xf numFmtId="0" fontId="0" fillId="0" borderId="0" xfId="0"/>
    <xf numFmtId="176" fontId="2" fillId="0" borderId="0" xfId="2" applyNumberFormat="1" applyFont="1" applyBorder="1" applyAlignment="1">
      <alignment vertical="center" wrapText="1"/>
    </xf>
    <xf numFmtId="0" fontId="6" fillId="0" borderId="0" xfId="2" applyFont="1" applyAlignment="1">
      <alignment horizontal="left" vertical="top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/>
    </xf>
    <xf numFmtId="0" fontId="8" fillId="2" borderId="2" xfId="2" applyNumberFormat="1" applyFont="1" applyFill="1" applyBorder="1" applyAlignment="1">
      <alignment horizontal="center" vertical="center" wrapText="1"/>
    </xf>
    <xf numFmtId="0" fontId="8" fillId="2" borderId="2" xfId="1" applyNumberFormat="1" applyFont="1" applyFill="1" applyBorder="1" applyAlignment="1">
      <alignment horizontal="center" vertical="center" wrapText="1"/>
    </xf>
    <xf numFmtId="14" fontId="10" fillId="2" borderId="3" xfId="2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2" applyNumberFormat="1" applyFont="1" applyAlignment="1">
      <alignment horizontal="center" vertical="top" wrapText="1"/>
    </xf>
    <xf numFmtId="0" fontId="13" fillId="0" borderId="4" xfId="2" applyNumberFormat="1" applyFont="1" applyFill="1" applyBorder="1" applyAlignment="1">
      <alignment horizontal="center" vertical="top" wrapText="1"/>
    </xf>
    <xf numFmtId="176" fontId="14" fillId="0" borderId="4" xfId="0" applyNumberFormat="1" applyFont="1" applyFill="1" applyBorder="1" applyAlignment="1">
      <alignment horizontal="center" vertical="top" wrapText="1"/>
    </xf>
    <xf numFmtId="4" fontId="14" fillId="0" borderId="4" xfId="0" applyNumberFormat="1" applyFont="1" applyFill="1" applyBorder="1" applyAlignment="1">
      <alignment horizontal="center" vertical="top" wrapText="1"/>
    </xf>
    <xf numFmtId="4" fontId="14" fillId="0" borderId="4" xfId="0" applyNumberFormat="1" applyFont="1" applyFill="1" applyBorder="1" applyAlignment="1">
      <alignment horizontal="left" vertical="top" wrapText="1"/>
    </xf>
    <xf numFmtId="0" fontId="14" fillId="0" borderId="4" xfId="0" applyNumberFormat="1" applyFont="1" applyFill="1" applyBorder="1" applyAlignment="1">
      <alignment horizontal="center" vertical="top" wrapText="1"/>
    </xf>
    <xf numFmtId="4" fontId="15" fillId="0" borderId="5" xfId="0" applyNumberFormat="1" applyFont="1" applyFill="1" applyBorder="1" applyAlignment="1">
      <alignment horizontal="center" vertical="top" wrapText="1"/>
    </xf>
    <xf numFmtId="0" fontId="6" fillId="0" borderId="0" xfId="0" applyFont="1"/>
    <xf numFmtId="4" fontId="16" fillId="0" borderId="5" xfId="0" applyNumberFormat="1" applyFont="1" applyFill="1" applyBorder="1" applyAlignment="1">
      <alignment horizontal="center" vertical="top" wrapText="1"/>
    </xf>
    <xf numFmtId="0" fontId="6" fillId="0" borderId="0" xfId="2" applyNumberFormat="1" applyFont="1" applyFill="1" applyAlignment="1">
      <alignment horizontal="center" vertical="top" wrapText="1"/>
    </xf>
    <xf numFmtId="49" fontId="6" fillId="0" borderId="0" xfId="2" applyNumberFormat="1" applyFont="1" applyAlignment="1">
      <alignment horizontal="center" vertical="top" wrapText="1"/>
    </xf>
    <xf numFmtId="0" fontId="6" fillId="0" borderId="0" xfId="2" applyNumberFormat="1" applyFont="1" applyAlignment="1">
      <alignment horizontal="left" vertical="top" wrapText="1"/>
    </xf>
    <xf numFmtId="0" fontId="6" fillId="0" borderId="0" xfId="1" applyNumberFormat="1" applyFont="1" applyAlignment="1">
      <alignment horizontal="center" vertical="top" wrapText="1"/>
    </xf>
    <xf numFmtId="176" fontId="2" fillId="0" borderId="0" xfId="2" applyNumberFormat="1" applyFont="1" applyBorder="1" applyAlignment="1">
      <alignment horizontal="center" vertical="center" wrapText="1"/>
    </xf>
    <xf numFmtId="176" fontId="2" fillId="0" borderId="0" xfId="2" applyNumberFormat="1" applyFont="1" applyBorder="1" applyAlignment="1">
      <alignment horizontal="left" vertical="center" wrapText="1"/>
    </xf>
    <xf numFmtId="4" fontId="17" fillId="0" borderId="4" xfId="0" applyNumberFormat="1" applyFont="1" applyFill="1" applyBorder="1" applyAlignment="1">
      <alignment horizontal="left" vertical="top" wrapText="1"/>
    </xf>
  </cellXfs>
  <cellStyles count="3">
    <cellStyle name="一般" xfId="0" builtinId="0"/>
    <cellStyle name="一般 2" xfId="2" xr:uid="{46B63E25-D215-469D-9C3F-57E89E8EA4F2}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1_&#27599;&#26376;&#34277;&#20729;&#19978;&#32178;/11401&#25805;&#20316;/3&#38515;&#26680;/11401&#20844;&#21578;_2&#26376;&#20221;&#20581;&#20445;&#29992;&#34277;&#21697;&#38917;&#20729;&#26684;&#27284;&#30064;&#21205;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件1. 核定品項明細表"/>
      <sheetName val="附件2"/>
      <sheetName val="附件3. 通知公、協會明細"/>
      <sheetName val="附件5.每月藥價品項發文"/>
      <sheetName val="非核定區間"/>
    </sheetNames>
    <sheetDataSet>
      <sheetData sheetId="0"/>
      <sheetData sheetId="1"/>
      <sheetData sheetId="2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DAD3E-9CCC-4628-9380-54AC4E1F9666}">
  <sheetPr>
    <pageSetUpPr fitToPage="1"/>
  </sheetPr>
  <dimension ref="A1:S60"/>
  <sheetViews>
    <sheetView tabSelected="1" topLeftCell="A4" workbookViewId="0">
      <selection activeCell="E7" sqref="E7"/>
    </sheetView>
  </sheetViews>
  <sheetFormatPr defaultColWidth="31.25" defaultRowHeight="15.75" x14ac:dyDescent="0.25"/>
  <cols>
    <col min="1" max="1" width="4.75" style="19" customWidth="1"/>
    <col min="2" max="2" width="11.875" style="20" customWidth="1"/>
    <col min="3" max="3" width="11.875" style="19" customWidth="1"/>
    <col min="4" max="4" width="13.25" style="21" customWidth="1"/>
    <col min="5" max="5" width="8.875" style="21" customWidth="1"/>
    <col min="6" max="6" width="10.625" style="21" customWidth="1"/>
    <col min="7" max="7" width="9.75" style="10" bestFit="1" customWidth="1"/>
    <col min="8" max="8" width="9.125" style="10" customWidth="1"/>
    <col min="9" max="10" width="9.75" style="22" customWidth="1"/>
    <col min="11" max="11" width="9.75" style="10" customWidth="1"/>
    <col min="12" max="12" width="14.75" style="21" customWidth="1"/>
    <col min="13" max="15" width="31.25" style="10"/>
    <col min="16" max="16" width="31.25" style="17"/>
    <col min="17" max="16384" width="31.25" style="10"/>
  </cols>
  <sheetData>
    <row r="1" spans="1:19" s="2" customFormat="1" ht="19.5" thickBo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  <c r="M1" s="1"/>
      <c r="N1" s="1"/>
      <c r="O1" s="1"/>
      <c r="P1" s="1"/>
      <c r="Q1" s="1"/>
      <c r="R1" s="1"/>
    </row>
    <row r="2" spans="1:19" ht="16.5" thickBot="1" x14ac:dyDescent="0.3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6" t="s">
        <v>10</v>
      </c>
      <c r="K2" s="5" t="s">
        <v>11</v>
      </c>
      <c r="L2" s="7" t="s">
        <v>12</v>
      </c>
      <c r="M2" s="8" t="s">
        <v>13</v>
      </c>
      <c r="N2" s="9"/>
      <c r="O2" s="9"/>
      <c r="P2" s="9"/>
      <c r="Q2" s="9"/>
      <c r="R2" s="9"/>
      <c r="S2" s="9"/>
    </row>
    <row r="3" spans="1:19" ht="99.95" customHeight="1" x14ac:dyDescent="0.25">
      <c r="A3" s="11">
        <f>'[1]附件3. 通知公、協會明細'!A3</f>
        <v>1</v>
      </c>
      <c r="B3" s="12" t="s">
        <v>14</v>
      </c>
      <c r="C3" s="13" t="s">
        <v>15</v>
      </c>
      <c r="D3" s="14" t="s">
        <v>16</v>
      </c>
      <c r="E3" s="14" t="s">
        <v>17</v>
      </c>
      <c r="F3" s="14" t="s">
        <v>18</v>
      </c>
      <c r="G3" s="13" t="s">
        <v>19</v>
      </c>
      <c r="H3" s="13" t="s">
        <v>20</v>
      </c>
      <c r="I3" s="15" t="s">
        <v>21</v>
      </c>
      <c r="J3" s="15" t="s">
        <v>22</v>
      </c>
      <c r="K3" s="13" t="s">
        <v>23</v>
      </c>
      <c r="L3" s="16" t="s">
        <v>24</v>
      </c>
      <c r="M3" s="10">
        <f>ROUNDUP((MAX(ROUNDUP(LEN(D3)/13,0),ROUNDUP(LEN(E3)/13,0),ROUNDUP(LEN(L3)/30,0))*10+20)/100,0)*100</f>
        <v>100</v>
      </c>
      <c r="N3" s="17"/>
      <c r="P3" s="10"/>
    </row>
    <row r="4" spans="1:19" ht="99.95" customHeight="1" x14ac:dyDescent="0.25">
      <c r="A4" s="11">
        <f>'[1]附件3. 通知公、協會明細'!A4</f>
        <v>2</v>
      </c>
      <c r="B4" s="12" t="s">
        <v>14</v>
      </c>
      <c r="C4" s="13" t="s">
        <v>25</v>
      </c>
      <c r="D4" s="14" t="s">
        <v>26</v>
      </c>
      <c r="E4" s="14" t="s">
        <v>17</v>
      </c>
      <c r="F4" s="14" t="s">
        <v>27</v>
      </c>
      <c r="G4" s="13" t="s">
        <v>19</v>
      </c>
      <c r="H4" s="13" t="s">
        <v>28</v>
      </c>
      <c r="I4" s="15" t="s">
        <v>21</v>
      </c>
      <c r="J4" s="15" t="s">
        <v>29</v>
      </c>
      <c r="K4" s="13" t="s">
        <v>23</v>
      </c>
      <c r="L4" s="16" t="s">
        <v>24</v>
      </c>
      <c r="M4" s="10">
        <f t="shared" ref="M4:M60" si="0">ROUNDUP((MAX(ROUNDUP(LEN(D4)/13,0),ROUNDUP(LEN(E4)/13,0),ROUNDUP(LEN(L4)/30,0))*10+20)/100,0)*100</f>
        <v>100</v>
      </c>
      <c r="N4" s="17"/>
      <c r="P4" s="10"/>
    </row>
    <row r="5" spans="1:19" ht="99.95" customHeight="1" x14ac:dyDescent="0.25">
      <c r="A5" s="11">
        <f>'[1]附件3. 通知公、協會明細'!A5</f>
        <v>3</v>
      </c>
      <c r="B5" s="12" t="s">
        <v>30</v>
      </c>
      <c r="C5" s="13" t="s">
        <v>31</v>
      </c>
      <c r="D5" s="14" t="s">
        <v>32</v>
      </c>
      <c r="E5" s="14" t="s">
        <v>33</v>
      </c>
      <c r="F5" s="14" t="s">
        <v>34</v>
      </c>
      <c r="G5" s="13" t="s">
        <v>35</v>
      </c>
      <c r="H5" s="13" t="s">
        <v>36</v>
      </c>
      <c r="I5" s="15" t="s">
        <v>37</v>
      </c>
      <c r="J5" s="15" t="s">
        <v>38</v>
      </c>
      <c r="K5" s="13" t="s">
        <v>39</v>
      </c>
      <c r="L5" s="16" t="s">
        <v>24</v>
      </c>
      <c r="M5" s="10">
        <f t="shared" si="0"/>
        <v>100</v>
      </c>
      <c r="N5" s="17"/>
      <c r="P5" s="10"/>
    </row>
    <row r="6" spans="1:19" ht="99.95" customHeight="1" x14ac:dyDescent="0.25">
      <c r="A6" s="11">
        <f>'[1]附件3. 通知公、協會明細'!A6</f>
        <v>4</v>
      </c>
      <c r="B6" s="12" t="s">
        <v>40</v>
      </c>
      <c r="C6" s="13" t="s">
        <v>41</v>
      </c>
      <c r="D6" s="14" t="s">
        <v>42</v>
      </c>
      <c r="E6" s="25" t="s">
        <v>346</v>
      </c>
      <c r="F6" s="14" t="s">
        <v>43</v>
      </c>
      <c r="G6" s="13" t="s">
        <v>44</v>
      </c>
      <c r="H6" s="13" t="s">
        <v>45</v>
      </c>
      <c r="I6" s="15" t="s">
        <v>46</v>
      </c>
      <c r="J6" s="15" t="s">
        <v>47</v>
      </c>
      <c r="K6" s="13" t="s">
        <v>39</v>
      </c>
      <c r="L6" s="16" t="s">
        <v>24</v>
      </c>
      <c r="M6" s="10">
        <f t="shared" si="0"/>
        <v>100</v>
      </c>
      <c r="N6" s="17"/>
      <c r="P6" s="10"/>
    </row>
    <row r="7" spans="1:19" ht="99.95" customHeight="1" x14ac:dyDescent="0.25">
      <c r="A7" s="11">
        <f>'[1]附件3. 通知公、協會明細'!A7</f>
        <v>5</v>
      </c>
      <c r="B7" s="12" t="s">
        <v>48</v>
      </c>
      <c r="C7" s="13" t="s">
        <v>49</v>
      </c>
      <c r="D7" s="14" t="s">
        <v>50</v>
      </c>
      <c r="E7" s="14" t="s">
        <v>51</v>
      </c>
      <c r="F7" s="14" t="s">
        <v>52</v>
      </c>
      <c r="G7" s="13" t="s">
        <v>44</v>
      </c>
      <c r="H7" s="13" t="s">
        <v>53</v>
      </c>
      <c r="I7" s="15" t="s">
        <v>54</v>
      </c>
      <c r="J7" s="15" t="s">
        <v>55</v>
      </c>
      <c r="K7" s="13" t="s">
        <v>39</v>
      </c>
      <c r="L7" s="16" t="s">
        <v>24</v>
      </c>
      <c r="M7" s="10">
        <f t="shared" si="0"/>
        <v>100</v>
      </c>
      <c r="N7" s="17"/>
      <c r="P7" s="10"/>
    </row>
    <row r="8" spans="1:19" ht="99.95" customHeight="1" x14ac:dyDescent="0.25">
      <c r="A8" s="11">
        <f>'[1]附件3. 通知公、協會明細'!A8</f>
        <v>6</v>
      </c>
      <c r="B8" s="12" t="s">
        <v>56</v>
      </c>
      <c r="C8" s="13" t="s">
        <v>57</v>
      </c>
      <c r="D8" s="14" t="s">
        <v>58</v>
      </c>
      <c r="E8" s="14" t="s">
        <v>59</v>
      </c>
      <c r="F8" s="14" t="s">
        <v>60</v>
      </c>
      <c r="G8" s="13" t="s">
        <v>61</v>
      </c>
      <c r="H8" s="13" t="s">
        <v>62</v>
      </c>
      <c r="I8" s="15" t="s">
        <v>21</v>
      </c>
      <c r="J8" s="15" t="s">
        <v>63</v>
      </c>
      <c r="K8" s="13" t="s">
        <v>23</v>
      </c>
      <c r="L8" s="16" t="s">
        <v>24</v>
      </c>
      <c r="M8" s="10">
        <f t="shared" si="0"/>
        <v>100</v>
      </c>
      <c r="N8" s="17"/>
      <c r="P8" s="10"/>
    </row>
    <row r="9" spans="1:19" ht="99.95" customHeight="1" x14ac:dyDescent="0.25">
      <c r="A9" s="11">
        <f>'[1]附件3. 通知公、協會明細'!A9</f>
        <v>7</v>
      </c>
      <c r="B9" s="12" t="s">
        <v>56</v>
      </c>
      <c r="C9" s="13" t="s">
        <v>64</v>
      </c>
      <c r="D9" s="14" t="s">
        <v>65</v>
      </c>
      <c r="E9" s="14" t="s">
        <v>59</v>
      </c>
      <c r="F9" s="14" t="s">
        <v>60</v>
      </c>
      <c r="G9" s="13" t="s">
        <v>61</v>
      </c>
      <c r="H9" s="13" t="s">
        <v>62</v>
      </c>
      <c r="I9" s="15" t="s">
        <v>66</v>
      </c>
      <c r="J9" s="15" t="s">
        <v>55</v>
      </c>
      <c r="K9" s="13" t="s">
        <v>67</v>
      </c>
      <c r="L9" s="16" t="s">
        <v>24</v>
      </c>
      <c r="M9" s="10">
        <f t="shared" si="0"/>
        <v>100</v>
      </c>
      <c r="N9" s="17"/>
      <c r="P9" s="10"/>
    </row>
    <row r="10" spans="1:19" ht="99.95" customHeight="1" x14ac:dyDescent="0.25">
      <c r="A10" s="11">
        <f>'[1]附件3. 通知公、協會明細'!A10</f>
        <v>8</v>
      </c>
      <c r="B10" s="12" t="s">
        <v>68</v>
      </c>
      <c r="C10" s="13" t="s">
        <v>69</v>
      </c>
      <c r="D10" s="14" t="s">
        <v>70</v>
      </c>
      <c r="E10" s="14" t="s">
        <v>71</v>
      </c>
      <c r="F10" s="14" t="s">
        <v>72</v>
      </c>
      <c r="G10" s="13" t="s">
        <v>73</v>
      </c>
      <c r="H10" s="13" t="s">
        <v>74</v>
      </c>
      <c r="I10" s="15" t="s">
        <v>21</v>
      </c>
      <c r="J10" s="15" t="s">
        <v>75</v>
      </c>
      <c r="K10" s="13" t="s">
        <v>23</v>
      </c>
      <c r="L10" s="16" t="s">
        <v>24</v>
      </c>
      <c r="M10" s="10">
        <f t="shared" si="0"/>
        <v>100</v>
      </c>
      <c r="N10" s="17"/>
      <c r="P10" s="10"/>
    </row>
    <row r="11" spans="1:19" ht="99.95" customHeight="1" x14ac:dyDescent="0.25">
      <c r="A11" s="11">
        <f>'[1]附件3. 通知公、協會明細'!A11</f>
        <v>9</v>
      </c>
      <c r="B11" s="12" t="s">
        <v>76</v>
      </c>
      <c r="C11" s="13" t="s">
        <v>77</v>
      </c>
      <c r="D11" s="14" t="s">
        <v>78</v>
      </c>
      <c r="E11" s="14" t="s">
        <v>79</v>
      </c>
      <c r="F11" s="14" t="s">
        <v>80</v>
      </c>
      <c r="G11" s="13" t="s">
        <v>81</v>
      </c>
      <c r="H11" s="13" t="s">
        <v>82</v>
      </c>
      <c r="I11" s="15" t="s">
        <v>21</v>
      </c>
      <c r="J11" s="15" t="s">
        <v>83</v>
      </c>
      <c r="K11" s="13" t="s">
        <v>23</v>
      </c>
      <c r="L11" s="18" t="s">
        <v>24</v>
      </c>
      <c r="M11" s="10">
        <f t="shared" si="0"/>
        <v>100</v>
      </c>
      <c r="N11" s="17"/>
      <c r="P11" s="10"/>
    </row>
    <row r="12" spans="1:19" ht="99.95" customHeight="1" x14ac:dyDescent="0.25">
      <c r="A12" s="11">
        <f>'[1]附件3. 通知公、協會明細'!A12</f>
        <v>10</v>
      </c>
      <c r="B12" s="12" t="s">
        <v>84</v>
      </c>
      <c r="C12" s="13" t="s">
        <v>85</v>
      </c>
      <c r="D12" s="14" t="s">
        <v>86</v>
      </c>
      <c r="E12" s="14" t="s">
        <v>87</v>
      </c>
      <c r="F12" s="14" t="s">
        <v>88</v>
      </c>
      <c r="G12" s="13" t="s">
        <v>61</v>
      </c>
      <c r="H12" s="13"/>
      <c r="I12" s="15" t="s">
        <v>21</v>
      </c>
      <c r="J12" s="15" t="s">
        <v>89</v>
      </c>
      <c r="K12" s="13" t="s">
        <v>23</v>
      </c>
      <c r="L12" s="16" t="s">
        <v>24</v>
      </c>
      <c r="M12" s="10">
        <f t="shared" si="0"/>
        <v>100</v>
      </c>
      <c r="N12" s="17"/>
      <c r="P12" s="10"/>
    </row>
    <row r="13" spans="1:19" ht="99.95" customHeight="1" x14ac:dyDescent="0.25">
      <c r="A13" s="11">
        <f>'[1]附件3. 通知公、協會明細'!A13</f>
        <v>11</v>
      </c>
      <c r="B13" s="12" t="s">
        <v>90</v>
      </c>
      <c r="C13" s="13" t="s">
        <v>91</v>
      </c>
      <c r="D13" s="14" t="s">
        <v>92</v>
      </c>
      <c r="E13" s="14" t="s">
        <v>93</v>
      </c>
      <c r="F13" s="14" t="s">
        <v>94</v>
      </c>
      <c r="G13" s="13" t="s">
        <v>95</v>
      </c>
      <c r="H13" s="13"/>
      <c r="I13" s="15" t="s">
        <v>21</v>
      </c>
      <c r="J13" s="15" t="s">
        <v>96</v>
      </c>
      <c r="K13" s="13" t="s">
        <v>23</v>
      </c>
      <c r="L13" s="16" t="s">
        <v>24</v>
      </c>
      <c r="M13" s="10">
        <f t="shared" si="0"/>
        <v>100</v>
      </c>
      <c r="N13" s="17"/>
      <c r="P13" s="10"/>
    </row>
    <row r="14" spans="1:19" ht="99.95" customHeight="1" x14ac:dyDescent="0.25">
      <c r="A14" s="11">
        <f>'[1]附件3. 通知公、協會明細'!A14</f>
        <v>12</v>
      </c>
      <c r="B14" s="12" t="s">
        <v>97</v>
      </c>
      <c r="C14" s="13" t="s">
        <v>98</v>
      </c>
      <c r="D14" s="14" t="s">
        <v>99</v>
      </c>
      <c r="E14" s="14" t="s">
        <v>100</v>
      </c>
      <c r="F14" s="14" t="s">
        <v>101</v>
      </c>
      <c r="G14" s="13" t="s">
        <v>102</v>
      </c>
      <c r="H14" s="13"/>
      <c r="I14" s="15" t="s">
        <v>21</v>
      </c>
      <c r="J14" s="15" t="s">
        <v>103</v>
      </c>
      <c r="K14" s="13" t="s">
        <v>23</v>
      </c>
      <c r="L14" s="16" t="s">
        <v>24</v>
      </c>
      <c r="M14" s="10">
        <f t="shared" si="0"/>
        <v>100</v>
      </c>
      <c r="N14" s="17"/>
      <c r="P14" s="10"/>
    </row>
    <row r="15" spans="1:19" ht="99.95" customHeight="1" x14ac:dyDescent="0.25">
      <c r="A15" s="11">
        <f>'[1]附件3. 通知公、協會明細'!A15</f>
        <v>13</v>
      </c>
      <c r="B15" s="12" t="s">
        <v>104</v>
      </c>
      <c r="C15" s="13" t="s">
        <v>105</v>
      </c>
      <c r="D15" s="14" t="s">
        <v>106</v>
      </c>
      <c r="E15" s="14" t="s">
        <v>107</v>
      </c>
      <c r="F15" s="14" t="s">
        <v>108</v>
      </c>
      <c r="G15" s="13" t="s">
        <v>109</v>
      </c>
      <c r="H15" s="13"/>
      <c r="I15" s="15" t="s">
        <v>21</v>
      </c>
      <c r="J15" s="15" t="s">
        <v>110</v>
      </c>
      <c r="K15" s="13" t="s">
        <v>23</v>
      </c>
      <c r="L15" s="18" t="s">
        <v>24</v>
      </c>
      <c r="M15" s="10">
        <f t="shared" si="0"/>
        <v>100</v>
      </c>
      <c r="N15" s="17"/>
      <c r="P15" s="10"/>
    </row>
    <row r="16" spans="1:19" ht="99.95" customHeight="1" x14ac:dyDescent="0.25">
      <c r="A16" s="11">
        <f>'[1]附件3. 通知公、協會明細'!A16</f>
        <v>14</v>
      </c>
      <c r="B16" s="12" t="s">
        <v>111</v>
      </c>
      <c r="C16" s="13" t="s">
        <v>112</v>
      </c>
      <c r="D16" s="14" t="s">
        <v>113</v>
      </c>
      <c r="E16" s="14" t="s">
        <v>114</v>
      </c>
      <c r="F16" s="14" t="s">
        <v>115</v>
      </c>
      <c r="G16" s="13" t="s">
        <v>116</v>
      </c>
      <c r="H16" s="13"/>
      <c r="I16" s="15" t="s">
        <v>21</v>
      </c>
      <c r="J16" s="15" t="s">
        <v>117</v>
      </c>
      <c r="K16" s="13" t="s">
        <v>23</v>
      </c>
      <c r="L16" s="16" t="s">
        <v>24</v>
      </c>
      <c r="M16" s="10">
        <f t="shared" si="0"/>
        <v>100</v>
      </c>
      <c r="N16" s="17"/>
      <c r="P16" s="10"/>
    </row>
    <row r="17" spans="1:16" ht="99.95" customHeight="1" x14ac:dyDescent="0.25">
      <c r="A17" s="11">
        <f>'[1]附件3. 通知公、協會明細'!A17</f>
        <v>15</v>
      </c>
      <c r="B17" s="12" t="s">
        <v>118</v>
      </c>
      <c r="C17" s="13" t="s">
        <v>119</v>
      </c>
      <c r="D17" s="14" t="s">
        <v>120</v>
      </c>
      <c r="E17" s="14" t="s">
        <v>121</v>
      </c>
      <c r="F17" s="14" t="s">
        <v>122</v>
      </c>
      <c r="G17" s="13" t="s">
        <v>116</v>
      </c>
      <c r="H17" s="13"/>
      <c r="I17" s="15" t="s">
        <v>21</v>
      </c>
      <c r="J17" s="15" t="s">
        <v>89</v>
      </c>
      <c r="K17" s="13" t="s">
        <v>23</v>
      </c>
      <c r="L17" s="18" t="s">
        <v>24</v>
      </c>
      <c r="M17" s="10">
        <f t="shared" si="0"/>
        <v>100</v>
      </c>
      <c r="N17" s="17"/>
      <c r="P17" s="10"/>
    </row>
    <row r="18" spans="1:16" ht="99.95" customHeight="1" x14ac:dyDescent="0.25">
      <c r="A18" s="11">
        <f>'[1]附件3. 通知公、協會明細'!A18</f>
        <v>16</v>
      </c>
      <c r="B18" s="12" t="s">
        <v>123</v>
      </c>
      <c r="C18" s="13" t="s">
        <v>124</v>
      </c>
      <c r="D18" s="14" t="s">
        <v>125</v>
      </c>
      <c r="E18" s="14" t="s">
        <v>121</v>
      </c>
      <c r="F18" s="14" t="s">
        <v>122</v>
      </c>
      <c r="G18" s="13" t="s">
        <v>116</v>
      </c>
      <c r="H18" s="13"/>
      <c r="I18" s="15" t="s">
        <v>21</v>
      </c>
      <c r="J18" s="15" t="s">
        <v>103</v>
      </c>
      <c r="K18" s="13" t="s">
        <v>23</v>
      </c>
      <c r="L18" s="16" t="s">
        <v>24</v>
      </c>
      <c r="M18" s="10">
        <f t="shared" si="0"/>
        <v>100</v>
      </c>
      <c r="N18" s="17"/>
      <c r="P18" s="10"/>
    </row>
    <row r="19" spans="1:16" ht="99.95" customHeight="1" x14ac:dyDescent="0.25">
      <c r="A19" s="11">
        <f>'[1]附件3. 通知公、協會明細'!A19</f>
        <v>17</v>
      </c>
      <c r="B19" s="12" t="s">
        <v>126</v>
      </c>
      <c r="C19" s="13" t="s">
        <v>127</v>
      </c>
      <c r="D19" s="14" t="s">
        <v>128</v>
      </c>
      <c r="E19" s="14" t="s">
        <v>129</v>
      </c>
      <c r="F19" s="14" t="s">
        <v>130</v>
      </c>
      <c r="G19" s="13" t="s">
        <v>131</v>
      </c>
      <c r="H19" s="13" t="s">
        <v>132</v>
      </c>
      <c r="I19" s="15" t="s">
        <v>55</v>
      </c>
      <c r="J19" s="15" t="s">
        <v>133</v>
      </c>
      <c r="K19" s="13" t="s">
        <v>23</v>
      </c>
      <c r="L19" s="16" t="s">
        <v>24</v>
      </c>
      <c r="M19" s="10">
        <f t="shared" si="0"/>
        <v>100</v>
      </c>
      <c r="N19" s="17"/>
      <c r="P19" s="10"/>
    </row>
    <row r="20" spans="1:16" ht="99.95" customHeight="1" x14ac:dyDescent="0.25">
      <c r="A20" s="11">
        <f>'[1]附件3. 通知公、協會明細'!A20</f>
        <v>18</v>
      </c>
      <c r="B20" s="12" t="s">
        <v>134</v>
      </c>
      <c r="C20" s="13" t="s">
        <v>135</v>
      </c>
      <c r="D20" s="14" t="s">
        <v>136</v>
      </c>
      <c r="E20" s="14" t="s">
        <v>137</v>
      </c>
      <c r="F20" s="14" t="s">
        <v>138</v>
      </c>
      <c r="G20" s="13" t="s">
        <v>139</v>
      </c>
      <c r="H20" s="13"/>
      <c r="I20" s="15" t="s">
        <v>21</v>
      </c>
      <c r="J20" s="15" t="s">
        <v>140</v>
      </c>
      <c r="K20" s="13" t="s">
        <v>23</v>
      </c>
      <c r="L20" s="16" t="s">
        <v>24</v>
      </c>
      <c r="M20" s="10">
        <f t="shared" si="0"/>
        <v>100</v>
      </c>
      <c r="N20" s="17"/>
      <c r="P20" s="10"/>
    </row>
    <row r="21" spans="1:16" ht="99.95" customHeight="1" x14ac:dyDescent="0.25">
      <c r="A21" s="11">
        <f>'[1]附件3. 通知公、協會明細'!A21</f>
        <v>19</v>
      </c>
      <c r="B21" s="12" t="s">
        <v>134</v>
      </c>
      <c r="C21" s="13" t="s">
        <v>141</v>
      </c>
      <c r="D21" s="14" t="s">
        <v>142</v>
      </c>
      <c r="E21" s="14" t="s">
        <v>137</v>
      </c>
      <c r="F21" s="14" t="s">
        <v>143</v>
      </c>
      <c r="G21" s="13" t="s">
        <v>139</v>
      </c>
      <c r="H21" s="13"/>
      <c r="I21" s="15" t="s">
        <v>21</v>
      </c>
      <c r="J21" s="15" t="s">
        <v>144</v>
      </c>
      <c r="K21" s="13" t="s">
        <v>23</v>
      </c>
      <c r="L21" s="18" t="s">
        <v>24</v>
      </c>
      <c r="M21" s="10">
        <f t="shared" si="0"/>
        <v>100</v>
      </c>
      <c r="N21" s="17"/>
      <c r="P21" s="10"/>
    </row>
    <row r="22" spans="1:16" ht="99.95" customHeight="1" x14ac:dyDescent="0.25">
      <c r="A22" s="11">
        <f>'[1]附件3. 通知公、協會明細'!A22</f>
        <v>20</v>
      </c>
      <c r="B22" s="12" t="s">
        <v>134</v>
      </c>
      <c r="C22" s="13" t="s">
        <v>145</v>
      </c>
      <c r="D22" s="14" t="s">
        <v>146</v>
      </c>
      <c r="E22" s="14" t="s">
        <v>137</v>
      </c>
      <c r="F22" s="14" t="s">
        <v>147</v>
      </c>
      <c r="G22" s="13" t="s">
        <v>139</v>
      </c>
      <c r="H22" s="13"/>
      <c r="I22" s="15" t="s">
        <v>21</v>
      </c>
      <c r="J22" s="15" t="s">
        <v>148</v>
      </c>
      <c r="K22" s="13" t="s">
        <v>23</v>
      </c>
      <c r="L22" s="16" t="s">
        <v>24</v>
      </c>
      <c r="M22" s="10">
        <f t="shared" si="0"/>
        <v>100</v>
      </c>
      <c r="N22" s="17"/>
      <c r="P22" s="10"/>
    </row>
    <row r="23" spans="1:16" ht="99.95" customHeight="1" x14ac:dyDescent="0.25">
      <c r="A23" s="11">
        <f>'[1]附件3. 通知公、協會明細'!A23</f>
        <v>21</v>
      </c>
      <c r="B23" s="12" t="s">
        <v>149</v>
      </c>
      <c r="C23" s="13" t="s">
        <v>150</v>
      </c>
      <c r="D23" s="14" t="s">
        <v>151</v>
      </c>
      <c r="E23" s="14" t="s">
        <v>137</v>
      </c>
      <c r="F23" s="14" t="s">
        <v>152</v>
      </c>
      <c r="G23" s="13" t="s">
        <v>109</v>
      </c>
      <c r="H23" s="13"/>
      <c r="I23" s="15" t="s">
        <v>21</v>
      </c>
      <c r="J23" s="15" t="s">
        <v>153</v>
      </c>
      <c r="K23" s="13" t="s">
        <v>23</v>
      </c>
      <c r="L23" s="16" t="s">
        <v>24</v>
      </c>
      <c r="M23" s="10">
        <f t="shared" si="0"/>
        <v>100</v>
      </c>
      <c r="N23" s="17"/>
      <c r="P23" s="10"/>
    </row>
    <row r="24" spans="1:16" ht="99.95" customHeight="1" x14ac:dyDescent="0.25">
      <c r="A24" s="11">
        <f>'[1]附件3. 通知公、協會明細'!A24</f>
        <v>22</v>
      </c>
      <c r="B24" s="12" t="s">
        <v>154</v>
      </c>
      <c r="C24" s="13" t="s">
        <v>155</v>
      </c>
      <c r="D24" s="14" t="s">
        <v>156</v>
      </c>
      <c r="E24" s="14" t="s">
        <v>157</v>
      </c>
      <c r="F24" s="14" t="s">
        <v>158</v>
      </c>
      <c r="G24" s="13" t="s">
        <v>44</v>
      </c>
      <c r="H24" s="13" t="s">
        <v>159</v>
      </c>
      <c r="I24" s="15" t="s">
        <v>21</v>
      </c>
      <c r="J24" s="15" t="s">
        <v>160</v>
      </c>
      <c r="K24" s="13" t="s">
        <v>23</v>
      </c>
      <c r="L24" s="16" t="s">
        <v>24</v>
      </c>
      <c r="M24" s="10">
        <f t="shared" si="0"/>
        <v>100</v>
      </c>
      <c r="N24" s="17"/>
      <c r="P24" s="10"/>
    </row>
    <row r="25" spans="1:16" ht="99.95" customHeight="1" x14ac:dyDescent="0.25">
      <c r="A25" s="11">
        <f>'[1]附件3. 通知公、協會明細'!A25</f>
        <v>23</v>
      </c>
      <c r="B25" s="12" t="s">
        <v>161</v>
      </c>
      <c r="C25" s="13" t="s">
        <v>162</v>
      </c>
      <c r="D25" s="14" t="s">
        <v>163</v>
      </c>
      <c r="E25" s="14" t="s">
        <v>164</v>
      </c>
      <c r="F25" s="14" t="s">
        <v>165</v>
      </c>
      <c r="G25" s="13" t="s">
        <v>116</v>
      </c>
      <c r="H25" s="13"/>
      <c r="I25" s="15" t="s">
        <v>21</v>
      </c>
      <c r="J25" s="15" t="s">
        <v>103</v>
      </c>
      <c r="K25" s="13" t="s">
        <v>23</v>
      </c>
      <c r="L25" s="16" t="s">
        <v>24</v>
      </c>
      <c r="M25" s="10">
        <f t="shared" si="0"/>
        <v>100</v>
      </c>
      <c r="N25" s="17"/>
      <c r="P25" s="10"/>
    </row>
    <row r="26" spans="1:16" ht="99.95" customHeight="1" x14ac:dyDescent="0.25">
      <c r="A26" s="11">
        <f>'[1]附件3. 通知公、協會明細'!A26</f>
        <v>24</v>
      </c>
      <c r="B26" s="12" t="s">
        <v>166</v>
      </c>
      <c r="C26" s="13" t="s">
        <v>167</v>
      </c>
      <c r="D26" s="14" t="s">
        <v>168</v>
      </c>
      <c r="E26" s="14" t="s">
        <v>169</v>
      </c>
      <c r="F26" s="14" t="s">
        <v>170</v>
      </c>
      <c r="G26" s="13" t="s">
        <v>19</v>
      </c>
      <c r="H26" s="13" t="s">
        <v>171</v>
      </c>
      <c r="I26" s="15" t="s">
        <v>21</v>
      </c>
      <c r="J26" s="15" t="s">
        <v>172</v>
      </c>
      <c r="K26" s="13" t="s">
        <v>23</v>
      </c>
      <c r="L26" s="16" t="s">
        <v>24</v>
      </c>
      <c r="M26" s="10">
        <f t="shared" si="0"/>
        <v>100</v>
      </c>
      <c r="N26" s="17"/>
      <c r="P26" s="10"/>
    </row>
    <row r="27" spans="1:16" ht="99.95" customHeight="1" x14ac:dyDescent="0.25">
      <c r="A27" s="11">
        <f>'[1]附件3. 通知公、協會明細'!A27</f>
        <v>25</v>
      </c>
      <c r="B27" s="12" t="s">
        <v>173</v>
      </c>
      <c r="C27" s="13" t="s">
        <v>174</v>
      </c>
      <c r="D27" s="14" t="s">
        <v>175</v>
      </c>
      <c r="E27" s="14" t="s">
        <v>93</v>
      </c>
      <c r="F27" s="14" t="s">
        <v>176</v>
      </c>
      <c r="G27" s="13" t="s">
        <v>116</v>
      </c>
      <c r="H27" s="13"/>
      <c r="I27" s="15" t="s">
        <v>21</v>
      </c>
      <c r="J27" s="15" t="s">
        <v>177</v>
      </c>
      <c r="K27" s="13" t="s">
        <v>23</v>
      </c>
      <c r="L27" s="16" t="s">
        <v>24</v>
      </c>
      <c r="M27" s="10">
        <f t="shared" si="0"/>
        <v>100</v>
      </c>
      <c r="N27" s="17"/>
      <c r="P27" s="10"/>
    </row>
    <row r="28" spans="1:16" ht="99.95" customHeight="1" x14ac:dyDescent="0.25">
      <c r="A28" s="11">
        <f>'[1]附件3. 通知公、協會明細'!A28</f>
        <v>26</v>
      </c>
      <c r="B28" s="12" t="s">
        <v>178</v>
      </c>
      <c r="C28" s="13" t="s">
        <v>179</v>
      </c>
      <c r="D28" s="14" t="s">
        <v>180</v>
      </c>
      <c r="E28" s="14" t="s">
        <v>181</v>
      </c>
      <c r="F28" s="14" t="s">
        <v>182</v>
      </c>
      <c r="G28" s="13" t="s">
        <v>61</v>
      </c>
      <c r="H28" s="13"/>
      <c r="I28" s="15" t="s">
        <v>21</v>
      </c>
      <c r="J28" s="15" t="s">
        <v>103</v>
      </c>
      <c r="K28" s="13" t="s">
        <v>23</v>
      </c>
      <c r="L28" s="16" t="s">
        <v>24</v>
      </c>
      <c r="M28" s="10">
        <f t="shared" si="0"/>
        <v>100</v>
      </c>
      <c r="N28" s="17"/>
      <c r="P28" s="10"/>
    </row>
    <row r="29" spans="1:16" ht="99.95" customHeight="1" x14ac:dyDescent="0.25">
      <c r="A29" s="11">
        <f>'[1]附件3. 通知公、協會明細'!A29</f>
        <v>27</v>
      </c>
      <c r="B29" s="12" t="s">
        <v>183</v>
      </c>
      <c r="C29" s="13" t="s">
        <v>184</v>
      </c>
      <c r="D29" s="14" t="s">
        <v>185</v>
      </c>
      <c r="E29" s="14" t="s">
        <v>186</v>
      </c>
      <c r="F29" s="14" t="s">
        <v>187</v>
      </c>
      <c r="G29" s="13" t="s">
        <v>61</v>
      </c>
      <c r="H29" s="13"/>
      <c r="I29" s="15" t="s">
        <v>21</v>
      </c>
      <c r="J29" s="15" t="s">
        <v>188</v>
      </c>
      <c r="K29" s="13" t="s">
        <v>23</v>
      </c>
      <c r="L29" s="16" t="s">
        <v>24</v>
      </c>
      <c r="M29" s="10">
        <f t="shared" si="0"/>
        <v>100</v>
      </c>
      <c r="N29" s="17"/>
      <c r="P29" s="10"/>
    </row>
    <row r="30" spans="1:16" ht="99.95" customHeight="1" x14ac:dyDescent="0.25">
      <c r="A30" s="11">
        <f>'[1]附件3. 通知公、協會明細'!A30</f>
        <v>28</v>
      </c>
      <c r="B30" s="12" t="s">
        <v>189</v>
      </c>
      <c r="C30" s="13" t="s">
        <v>190</v>
      </c>
      <c r="D30" s="14" t="s">
        <v>191</v>
      </c>
      <c r="E30" s="14" t="s">
        <v>192</v>
      </c>
      <c r="F30" s="14" t="s">
        <v>193</v>
      </c>
      <c r="G30" s="13" t="s">
        <v>116</v>
      </c>
      <c r="H30" s="13"/>
      <c r="I30" s="15" t="s">
        <v>21</v>
      </c>
      <c r="J30" s="15" t="s">
        <v>194</v>
      </c>
      <c r="K30" s="13" t="s">
        <v>23</v>
      </c>
      <c r="L30" s="16" t="s">
        <v>24</v>
      </c>
      <c r="M30" s="10">
        <f t="shared" si="0"/>
        <v>100</v>
      </c>
      <c r="N30" s="17"/>
      <c r="P30" s="10"/>
    </row>
    <row r="31" spans="1:16" ht="99.95" customHeight="1" x14ac:dyDescent="0.25">
      <c r="A31" s="11">
        <f>'[1]附件3. 通知公、協會明細'!A31</f>
        <v>29</v>
      </c>
      <c r="B31" s="12" t="s">
        <v>189</v>
      </c>
      <c r="C31" s="13" t="s">
        <v>195</v>
      </c>
      <c r="D31" s="14" t="s">
        <v>196</v>
      </c>
      <c r="E31" s="14" t="s">
        <v>192</v>
      </c>
      <c r="F31" s="14" t="s">
        <v>176</v>
      </c>
      <c r="G31" s="13" t="s">
        <v>116</v>
      </c>
      <c r="H31" s="13"/>
      <c r="I31" s="15" t="s">
        <v>21</v>
      </c>
      <c r="J31" s="15" t="s">
        <v>177</v>
      </c>
      <c r="K31" s="13" t="s">
        <v>23</v>
      </c>
      <c r="L31" s="16" t="s">
        <v>24</v>
      </c>
      <c r="M31" s="10">
        <f t="shared" si="0"/>
        <v>100</v>
      </c>
    </row>
    <row r="32" spans="1:16" ht="99.95" customHeight="1" x14ac:dyDescent="0.25">
      <c r="A32" s="11">
        <f>'[1]附件3. 通知公、協會明細'!A32</f>
        <v>30</v>
      </c>
      <c r="B32" s="12" t="s">
        <v>189</v>
      </c>
      <c r="C32" s="13" t="s">
        <v>197</v>
      </c>
      <c r="D32" s="14" t="s">
        <v>198</v>
      </c>
      <c r="E32" s="14" t="s">
        <v>192</v>
      </c>
      <c r="F32" s="14" t="s">
        <v>199</v>
      </c>
      <c r="G32" s="13" t="s">
        <v>116</v>
      </c>
      <c r="H32" s="13"/>
      <c r="I32" s="15" t="s">
        <v>21</v>
      </c>
      <c r="J32" s="15" t="s">
        <v>194</v>
      </c>
      <c r="K32" s="13" t="s">
        <v>23</v>
      </c>
      <c r="L32" s="16" t="s">
        <v>24</v>
      </c>
      <c r="M32" s="10">
        <f t="shared" si="0"/>
        <v>100</v>
      </c>
    </row>
    <row r="33" spans="1:13" ht="99.95" customHeight="1" x14ac:dyDescent="0.25">
      <c r="A33" s="11">
        <f>'[1]附件3. 通知公、協會明細'!A33</f>
        <v>31</v>
      </c>
      <c r="B33" s="12" t="s">
        <v>189</v>
      </c>
      <c r="C33" s="13" t="s">
        <v>200</v>
      </c>
      <c r="D33" s="14" t="s">
        <v>201</v>
      </c>
      <c r="E33" s="14" t="s">
        <v>192</v>
      </c>
      <c r="F33" s="14" t="s">
        <v>202</v>
      </c>
      <c r="G33" s="13" t="s">
        <v>116</v>
      </c>
      <c r="H33" s="13"/>
      <c r="I33" s="15" t="s">
        <v>21</v>
      </c>
      <c r="J33" s="15" t="s">
        <v>194</v>
      </c>
      <c r="K33" s="13" t="s">
        <v>23</v>
      </c>
      <c r="L33" s="16" t="s">
        <v>24</v>
      </c>
      <c r="M33" s="10">
        <f t="shared" si="0"/>
        <v>100</v>
      </c>
    </row>
    <row r="34" spans="1:13" ht="99.95" customHeight="1" x14ac:dyDescent="0.25">
      <c r="A34" s="11">
        <f>'[1]附件3. 通知公、協會明細'!A34</f>
        <v>32</v>
      </c>
      <c r="B34" s="12" t="s">
        <v>203</v>
      </c>
      <c r="C34" s="13" t="s">
        <v>204</v>
      </c>
      <c r="D34" s="14" t="s">
        <v>205</v>
      </c>
      <c r="E34" s="14" t="s">
        <v>206</v>
      </c>
      <c r="F34" s="14" t="s">
        <v>207</v>
      </c>
      <c r="G34" s="13" t="s">
        <v>208</v>
      </c>
      <c r="H34" s="13" t="s">
        <v>209</v>
      </c>
      <c r="I34" s="15" t="s">
        <v>210</v>
      </c>
      <c r="J34" s="15" t="s">
        <v>211</v>
      </c>
      <c r="K34" s="13" t="s">
        <v>23</v>
      </c>
      <c r="L34" s="16" t="s">
        <v>24</v>
      </c>
      <c r="M34" s="10">
        <f t="shared" si="0"/>
        <v>100</v>
      </c>
    </row>
    <row r="35" spans="1:13" ht="99.95" customHeight="1" x14ac:dyDescent="0.25">
      <c r="A35" s="11">
        <f>'[1]附件3. 通知公、協會明細'!A35</f>
        <v>33</v>
      </c>
      <c r="B35" s="12" t="s">
        <v>212</v>
      </c>
      <c r="C35" s="13" t="s">
        <v>213</v>
      </c>
      <c r="D35" s="14" t="s">
        <v>214</v>
      </c>
      <c r="E35" s="14" t="s">
        <v>215</v>
      </c>
      <c r="F35" s="14" t="s">
        <v>216</v>
      </c>
      <c r="G35" s="13" t="s">
        <v>208</v>
      </c>
      <c r="H35" s="13" t="s">
        <v>28</v>
      </c>
      <c r="I35" s="15" t="s">
        <v>21</v>
      </c>
      <c r="J35" s="15" t="s">
        <v>217</v>
      </c>
      <c r="K35" s="13" t="s">
        <v>23</v>
      </c>
      <c r="L35" s="16" t="s">
        <v>24</v>
      </c>
      <c r="M35" s="10">
        <f t="shared" si="0"/>
        <v>100</v>
      </c>
    </row>
    <row r="36" spans="1:13" ht="99.95" customHeight="1" x14ac:dyDescent="0.25">
      <c r="A36" s="11">
        <f>'[1]附件3. 通知公、協會明細'!A36</f>
        <v>34</v>
      </c>
      <c r="B36" s="12" t="s">
        <v>218</v>
      </c>
      <c r="C36" s="13" t="s">
        <v>219</v>
      </c>
      <c r="D36" s="14" t="s">
        <v>220</v>
      </c>
      <c r="E36" s="14" t="s">
        <v>221</v>
      </c>
      <c r="F36" s="14" t="s">
        <v>222</v>
      </c>
      <c r="G36" s="13" t="s">
        <v>116</v>
      </c>
      <c r="H36" s="13"/>
      <c r="I36" s="15" t="s">
        <v>21</v>
      </c>
      <c r="J36" s="15" t="s">
        <v>223</v>
      </c>
      <c r="K36" s="13" t="s">
        <v>23</v>
      </c>
      <c r="L36" s="16" t="s">
        <v>24</v>
      </c>
      <c r="M36" s="10">
        <f t="shared" si="0"/>
        <v>100</v>
      </c>
    </row>
    <row r="37" spans="1:13" ht="99.95" customHeight="1" x14ac:dyDescent="0.25">
      <c r="A37" s="11">
        <f>'[1]附件3. 通知公、協會明細'!A37</f>
        <v>35</v>
      </c>
      <c r="B37" s="12" t="s">
        <v>218</v>
      </c>
      <c r="C37" s="13" t="s">
        <v>224</v>
      </c>
      <c r="D37" s="14" t="s">
        <v>225</v>
      </c>
      <c r="E37" s="14" t="s">
        <v>221</v>
      </c>
      <c r="F37" s="14" t="s">
        <v>226</v>
      </c>
      <c r="G37" s="13" t="s">
        <v>116</v>
      </c>
      <c r="H37" s="13"/>
      <c r="I37" s="15" t="s">
        <v>21</v>
      </c>
      <c r="J37" s="15" t="s">
        <v>227</v>
      </c>
      <c r="K37" s="13" t="s">
        <v>23</v>
      </c>
      <c r="L37" s="16" t="s">
        <v>24</v>
      </c>
      <c r="M37" s="10">
        <f t="shared" si="0"/>
        <v>100</v>
      </c>
    </row>
    <row r="38" spans="1:13" ht="99.95" customHeight="1" x14ac:dyDescent="0.25">
      <c r="A38" s="11">
        <f>'[1]附件3. 通知公、協會明細'!A38</f>
        <v>36</v>
      </c>
      <c r="B38" s="12" t="s">
        <v>228</v>
      </c>
      <c r="C38" s="13" t="s">
        <v>229</v>
      </c>
      <c r="D38" s="14" t="s">
        <v>230</v>
      </c>
      <c r="E38" s="14" t="s">
        <v>231</v>
      </c>
      <c r="F38" s="14" t="s">
        <v>232</v>
      </c>
      <c r="G38" s="13" t="s">
        <v>44</v>
      </c>
      <c r="H38" s="13" t="s">
        <v>233</v>
      </c>
      <c r="I38" s="15" t="s">
        <v>234</v>
      </c>
      <c r="J38" s="15" t="s">
        <v>235</v>
      </c>
      <c r="K38" s="13" t="s">
        <v>23</v>
      </c>
      <c r="L38" s="16" t="s">
        <v>24</v>
      </c>
      <c r="M38" s="10">
        <f t="shared" si="0"/>
        <v>100</v>
      </c>
    </row>
    <row r="39" spans="1:13" ht="99.95" customHeight="1" x14ac:dyDescent="0.25">
      <c r="A39" s="11">
        <f>'[1]附件3. 通知公、協會明細'!A39</f>
        <v>37</v>
      </c>
      <c r="B39" s="12" t="s">
        <v>236</v>
      </c>
      <c r="C39" s="13" t="s">
        <v>237</v>
      </c>
      <c r="D39" s="14" t="s">
        <v>238</v>
      </c>
      <c r="E39" s="14" t="s">
        <v>17</v>
      </c>
      <c r="F39" s="14" t="s">
        <v>239</v>
      </c>
      <c r="G39" s="13" t="s">
        <v>44</v>
      </c>
      <c r="H39" s="13" t="s">
        <v>240</v>
      </c>
      <c r="I39" s="15" t="s">
        <v>21</v>
      </c>
      <c r="J39" s="15" t="s">
        <v>241</v>
      </c>
      <c r="K39" s="13" t="s">
        <v>23</v>
      </c>
      <c r="L39" s="16" t="s">
        <v>24</v>
      </c>
      <c r="M39" s="10">
        <f t="shared" si="0"/>
        <v>100</v>
      </c>
    </row>
    <row r="40" spans="1:13" ht="99.95" customHeight="1" x14ac:dyDescent="0.25">
      <c r="A40" s="11">
        <f>'[1]附件3. 通知公、協會明細'!A40</f>
        <v>38</v>
      </c>
      <c r="B40" s="12" t="s">
        <v>242</v>
      </c>
      <c r="C40" s="13" t="s">
        <v>243</v>
      </c>
      <c r="D40" s="14" t="s">
        <v>244</v>
      </c>
      <c r="E40" s="14" t="s">
        <v>221</v>
      </c>
      <c r="F40" s="14" t="s">
        <v>245</v>
      </c>
      <c r="G40" s="13" t="s">
        <v>246</v>
      </c>
      <c r="H40" s="13" t="s">
        <v>247</v>
      </c>
      <c r="I40" s="15" t="s">
        <v>248</v>
      </c>
      <c r="J40" s="15" t="s">
        <v>249</v>
      </c>
      <c r="K40" s="13" t="s">
        <v>23</v>
      </c>
      <c r="L40" s="16" t="s">
        <v>24</v>
      </c>
      <c r="M40" s="10">
        <f t="shared" si="0"/>
        <v>100</v>
      </c>
    </row>
    <row r="41" spans="1:13" ht="99.95" customHeight="1" x14ac:dyDescent="0.25">
      <c r="A41" s="11">
        <f>'[1]附件3. 通知公、協會明細'!A41</f>
        <v>39</v>
      </c>
      <c r="B41" s="12" t="s">
        <v>242</v>
      </c>
      <c r="C41" s="13" t="s">
        <v>250</v>
      </c>
      <c r="D41" s="14" t="s">
        <v>251</v>
      </c>
      <c r="E41" s="14" t="s">
        <v>221</v>
      </c>
      <c r="F41" s="14" t="s">
        <v>252</v>
      </c>
      <c r="G41" s="13" t="s">
        <v>253</v>
      </c>
      <c r="H41" s="13" t="s">
        <v>254</v>
      </c>
      <c r="I41" s="15" t="s">
        <v>21</v>
      </c>
      <c r="J41" s="15" t="s">
        <v>255</v>
      </c>
      <c r="K41" s="13" t="s">
        <v>23</v>
      </c>
      <c r="L41" s="16" t="s">
        <v>24</v>
      </c>
      <c r="M41" s="10">
        <f t="shared" si="0"/>
        <v>100</v>
      </c>
    </row>
    <row r="42" spans="1:13" ht="99.95" customHeight="1" x14ac:dyDescent="0.25">
      <c r="A42" s="11">
        <f>'[1]附件3. 通知公、協會明細'!A42</f>
        <v>40</v>
      </c>
      <c r="B42" s="12" t="s">
        <v>242</v>
      </c>
      <c r="C42" s="13" t="s">
        <v>256</v>
      </c>
      <c r="D42" s="14" t="s">
        <v>251</v>
      </c>
      <c r="E42" s="14" t="s">
        <v>221</v>
      </c>
      <c r="F42" s="14" t="s">
        <v>252</v>
      </c>
      <c r="G42" s="13" t="s">
        <v>253</v>
      </c>
      <c r="H42" s="13" t="s">
        <v>257</v>
      </c>
      <c r="I42" s="15" t="s">
        <v>21</v>
      </c>
      <c r="J42" s="15" t="s">
        <v>258</v>
      </c>
      <c r="K42" s="13" t="s">
        <v>23</v>
      </c>
      <c r="L42" s="16" t="s">
        <v>24</v>
      </c>
      <c r="M42" s="10">
        <f t="shared" si="0"/>
        <v>100</v>
      </c>
    </row>
    <row r="43" spans="1:13" ht="99.95" customHeight="1" x14ac:dyDescent="0.25">
      <c r="A43" s="11">
        <f>'[1]附件3. 通知公、協會明細'!A43</f>
        <v>41</v>
      </c>
      <c r="B43" s="12" t="s">
        <v>259</v>
      </c>
      <c r="C43" s="13" t="s">
        <v>260</v>
      </c>
      <c r="D43" s="14" t="s">
        <v>261</v>
      </c>
      <c r="E43" s="14" t="s">
        <v>262</v>
      </c>
      <c r="F43" s="14" t="s">
        <v>263</v>
      </c>
      <c r="G43" s="13" t="s">
        <v>246</v>
      </c>
      <c r="H43" s="13" t="s">
        <v>45</v>
      </c>
      <c r="I43" s="15" t="s">
        <v>264</v>
      </c>
      <c r="J43" s="15" t="s">
        <v>265</v>
      </c>
      <c r="K43" s="13" t="s">
        <v>23</v>
      </c>
      <c r="L43" s="16" t="s">
        <v>24</v>
      </c>
      <c r="M43" s="10">
        <f t="shared" si="0"/>
        <v>100</v>
      </c>
    </row>
    <row r="44" spans="1:13" ht="99.95" customHeight="1" x14ac:dyDescent="0.25">
      <c r="A44" s="11">
        <f>'[1]附件3. 通知公、協會明細'!A44</f>
        <v>42</v>
      </c>
      <c r="B44" s="12" t="s">
        <v>266</v>
      </c>
      <c r="C44" s="13" t="s">
        <v>267</v>
      </c>
      <c r="D44" s="14" t="s">
        <v>268</v>
      </c>
      <c r="E44" s="14" t="s">
        <v>221</v>
      </c>
      <c r="F44" s="14" t="s">
        <v>269</v>
      </c>
      <c r="G44" s="13" t="s">
        <v>44</v>
      </c>
      <c r="H44" s="13" t="s">
        <v>240</v>
      </c>
      <c r="I44" s="15" t="s">
        <v>21</v>
      </c>
      <c r="J44" s="15" t="s">
        <v>270</v>
      </c>
      <c r="K44" s="13" t="s">
        <v>23</v>
      </c>
      <c r="L44" s="16" t="s">
        <v>24</v>
      </c>
      <c r="M44" s="10">
        <f t="shared" si="0"/>
        <v>100</v>
      </c>
    </row>
    <row r="45" spans="1:13" ht="99.95" customHeight="1" x14ac:dyDescent="0.25">
      <c r="A45" s="11">
        <f>'[1]附件3. 通知公、協會明細'!A45</f>
        <v>43</v>
      </c>
      <c r="B45" s="12" t="s">
        <v>266</v>
      </c>
      <c r="C45" s="13" t="s">
        <v>271</v>
      </c>
      <c r="D45" s="14" t="s">
        <v>272</v>
      </c>
      <c r="E45" s="14" t="s">
        <v>221</v>
      </c>
      <c r="F45" s="14" t="s">
        <v>273</v>
      </c>
      <c r="G45" s="13" t="s">
        <v>246</v>
      </c>
      <c r="H45" s="13" t="s">
        <v>274</v>
      </c>
      <c r="I45" s="15" t="s">
        <v>21</v>
      </c>
      <c r="J45" s="15" t="s">
        <v>275</v>
      </c>
      <c r="K45" s="13" t="s">
        <v>23</v>
      </c>
      <c r="L45" s="16" t="s">
        <v>24</v>
      </c>
      <c r="M45" s="10">
        <f t="shared" si="0"/>
        <v>100</v>
      </c>
    </row>
    <row r="46" spans="1:13" ht="99.95" customHeight="1" x14ac:dyDescent="0.25">
      <c r="A46" s="11">
        <f>'[1]附件3. 通知公、協會明細'!A46</f>
        <v>44</v>
      </c>
      <c r="B46" s="12" t="s">
        <v>276</v>
      </c>
      <c r="C46" s="13" t="s">
        <v>277</v>
      </c>
      <c r="D46" s="14" t="s">
        <v>278</v>
      </c>
      <c r="E46" s="14" t="s">
        <v>279</v>
      </c>
      <c r="F46" s="14" t="s">
        <v>280</v>
      </c>
      <c r="G46" s="13" t="s">
        <v>208</v>
      </c>
      <c r="H46" s="13" t="s">
        <v>281</v>
      </c>
      <c r="I46" s="15" t="s">
        <v>282</v>
      </c>
      <c r="J46" s="15" t="s">
        <v>283</v>
      </c>
      <c r="K46" s="13" t="s">
        <v>23</v>
      </c>
      <c r="L46" s="16" t="s">
        <v>24</v>
      </c>
      <c r="M46" s="10">
        <f t="shared" si="0"/>
        <v>100</v>
      </c>
    </row>
    <row r="47" spans="1:13" ht="99.95" customHeight="1" x14ac:dyDescent="0.25">
      <c r="A47" s="11">
        <f>'[1]附件3. 通知公、協會明細'!A47</f>
        <v>45</v>
      </c>
      <c r="B47" s="12" t="s">
        <v>276</v>
      </c>
      <c r="C47" s="13" t="s">
        <v>284</v>
      </c>
      <c r="D47" s="14" t="s">
        <v>278</v>
      </c>
      <c r="E47" s="14" t="s">
        <v>279</v>
      </c>
      <c r="F47" s="14" t="s">
        <v>285</v>
      </c>
      <c r="G47" s="13" t="s">
        <v>208</v>
      </c>
      <c r="H47" s="13" t="s">
        <v>286</v>
      </c>
      <c r="I47" s="15" t="s">
        <v>287</v>
      </c>
      <c r="J47" s="15" t="s">
        <v>288</v>
      </c>
      <c r="K47" s="13" t="s">
        <v>23</v>
      </c>
      <c r="L47" s="16" t="s">
        <v>24</v>
      </c>
      <c r="M47" s="10">
        <f t="shared" si="0"/>
        <v>100</v>
      </c>
    </row>
    <row r="48" spans="1:13" ht="99.95" customHeight="1" x14ac:dyDescent="0.25">
      <c r="A48" s="11">
        <f>'[1]附件3. 通知公、協會明細'!A48</f>
        <v>46</v>
      </c>
      <c r="B48" s="12" t="s">
        <v>289</v>
      </c>
      <c r="C48" s="13" t="s">
        <v>290</v>
      </c>
      <c r="D48" s="14" t="s">
        <v>291</v>
      </c>
      <c r="E48" s="14" t="s">
        <v>292</v>
      </c>
      <c r="F48" s="14" t="s">
        <v>293</v>
      </c>
      <c r="G48" s="13" t="s">
        <v>44</v>
      </c>
      <c r="H48" s="13" t="s">
        <v>294</v>
      </c>
      <c r="I48" s="15" t="s">
        <v>21</v>
      </c>
      <c r="J48" s="15" t="s">
        <v>295</v>
      </c>
      <c r="K48" s="13" t="s">
        <v>23</v>
      </c>
      <c r="L48" s="16" t="s">
        <v>24</v>
      </c>
      <c r="M48" s="10">
        <f t="shared" si="0"/>
        <v>100</v>
      </c>
    </row>
    <row r="49" spans="1:13" ht="150" customHeight="1" x14ac:dyDescent="0.25">
      <c r="A49" s="11">
        <f>'[1]附件3. 通知公、協會明細'!A49</f>
        <v>47</v>
      </c>
      <c r="B49" s="12" t="s">
        <v>296</v>
      </c>
      <c r="C49" s="13" t="s">
        <v>297</v>
      </c>
      <c r="D49" s="14" t="s">
        <v>298</v>
      </c>
      <c r="E49" s="14" t="s">
        <v>299</v>
      </c>
      <c r="F49" s="14" t="s">
        <v>300</v>
      </c>
      <c r="G49" s="13" t="s">
        <v>44</v>
      </c>
      <c r="H49" s="13" t="s">
        <v>301</v>
      </c>
      <c r="I49" s="15" t="s">
        <v>21</v>
      </c>
      <c r="J49" s="15" t="s">
        <v>302</v>
      </c>
      <c r="K49" s="13" t="s">
        <v>303</v>
      </c>
      <c r="L49" s="16" t="s">
        <v>304</v>
      </c>
      <c r="M49" s="10">
        <f t="shared" si="0"/>
        <v>100</v>
      </c>
    </row>
    <row r="50" spans="1:13" ht="99.95" customHeight="1" x14ac:dyDescent="0.25">
      <c r="A50" s="11">
        <f>'[1]附件3. 通知公、協會明細'!A50</f>
        <v>48</v>
      </c>
      <c r="B50" s="12" t="s">
        <v>305</v>
      </c>
      <c r="C50" s="13" t="s">
        <v>306</v>
      </c>
      <c r="D50" s="14" t="s">
        <v>307</v>
      </c>
      <c r="E50" s="14" t="s">
        <v>308</v>
      </c>
      <c r="F50" s="14" t="s">
        <v>309</v>
      </c>
      <c r="G50" s="13" t="s">
        <v>44</v>
      </c>
      <c r="H50" s="13" t="s">
        <v>240</v>
      </c>
      <c r="I50" s="15" t="s">
        <v>21</v>
      </c>
      <c r="J50" s="15" t="s">
        <v>310</v>
      </c>
      <c r="K50" s="13" t="s">
        <v>311</v>
      </c>
      <c r="L50" s="16" t="s">
        <v>24</v>
      </c>
      <c r="M50" s="10">
        <f t="shared" si="0"/>
        <v>100</v>
      </c>
    </row>
    <row r="51" spans="1:13" ht="99.95" customHeight="1" x14ac:dyDescent="0.25">
      <c r="A51" s="11">
        <f>'[1]附件3. 通知公、協會明細'!A51</f>
        <v>49</v>
      </c>
      <c r="B51" s="12" t="s">
        <v>312</v>
      </c>
      <c r="C51" s="13" t="s">
        <v>290</v>
      </c>
      <c r="D51" s="14" t="s">
        <v>291</v>
      </c>
      <c r="E51" s="14" t="s">
        <v>292</v>
      </c>
      <c r="F51" s="14" t="s">
        <v>293</v>
      </c>
      <c r="G51" s="13" t="s">
        <v>44</v>
      </c>
      <c r="H51" s="13" t="s">
        <v>294</v>
      </c>
      <c r="I51" s="15" t="s">
        <v>295</v>
      </c>
      <c r="J51" s="15" t="s">
        <v>55</v>
      </c>
      <c r="K51" s="13" t="s">
        <v>313</v>
      </c>
      <c r="L51" s="16" t="s">
        <v>24</v>
      </c>
      <c r="M51" s="10">
        <f t="shared" si="0"/>
        <v>100</v>
      </c>
    </row>
    <row r="52" spans="1:13" ht="150" customHeight="1" x14ac:dyDescent="0.25">
      <c r="A52" s="11">
        <f>'[1]附件3. 通知公、協會明細'!A52</f>
        <v>50</v>
      </c>
      <c r="B52" s="12" t="s">
        <v>314</v>
      </c>
      <c r="C52" s="13" t="s">
        <v>297</v>
      </c>
      <c r="D52" s="14" t="s">
        <v>298</v>
      </c>
      <c r="E52" s="14" t="s">
        <v>299</v>
      </c>
      <c r="F52" s="14" t="s">
        <v>300</v>
      </c>
      <c r="G52" s="13" t="s">
        <v>44</v>
      </c>
      <c r="H52" s="13" t="s">
        <v>301</v>
      </c>
      <c r="I52" s="15" t="s">
        <v>302</v>
      </c>
      <c r="J52" s="15" t="s">
        <v>55</v>
      </c>
      <c r="K52" s="13" t="s">
        <v>39</v>
      </c>
      <c r="L52" s="16" t="s">
        <v>304</v>
      </c>
      <c r="M52" s="10">
        <f t="shared" si="0"/>
        <v>100</v>
      </c>
    </row>
    <row r="53" spans="1:13" ht="99.95" customHeight="1" x14ac:dyDescent="0.25">
      <c r="A53" s="11">
        <f>'[1]附件3. 通知公、協會明細'!A53</f>
        <v>51</v>
      </c>
      <c r="B53" s="12" t="s">
        <v>315</v>
      </c>
      <c r="C53" s="13" t="s">
        <v>306</v>
      </c>
      <c r="D53" s="14" t="s">
        <v>307</v>
      </c>
      <c r="E53" s="14" t="s">
        <v>308</v>
      </c>
      <c r="F53" s="14" t="s">
        <v>309</v>
      </c>
      <c r="G53" s="13" t="s">
        <v>44</v>
      </c>
      <c r="H53" s="13" t="s">
        <v>240</v>
      </c>
      <c r="I53" s="15" t="s">
        <v>310</v>
      </c>
      <c r="J53" s="15" t="s">
        <v>55</v>
      </c>
      <c r="K53" s="13" t="s">
        <v>316</v>
      </c>
      <c r="L53" s="16" t="s">
        <v>24</v>
      </c>
      <c r="M53" s="10">
        <f t="shared" si="0"/>
        <v>100</v>
      </c>
    </row>
    <row r="54" spans="1:13" ht="99.95" customHeight="1" x14ac:dyDescent="0.25">
      <c r="A54" s="11">
        <f>'[1]附件3. 通知公、協會明細'!A54</f>
        <v>52</v>
      </c>
      <c r="B54" s="12" t="s">
        <v>317</v>
      </c>
      <c r="C54" s="13" t="s">
        <v>318</v>
      </c>
      <c r="D54" s="14" t="s">
        <v>319</v>
      </c>
      <c r="E54" s="14" t="s">
        <v>320</v>
      </c>
      <c r="F54" s="14" t="s">
        <v>321</v>
      </c>
      <c r="G54" s="13" t="s">
        <v>322</v>
      </c>
      <c r="H54" s="13" t="s">
        <v>62</v>
      </c>
      <c r="I54" s="15" t="s">
        <v>323</v>
      </c>
      <c r="J54" s="15" t="s">
        <v>55</v>
      </c>
      <c r="K54" s="13" t="s">
        <v>67</v>
      </c>
      <c r="L54" s="16" t="s">
        <v>24</v>
      </c>
      <c r="M54" s="10">
        <f t="shared" si="0"/>
        <v>100</v>
      </c>
    </row>
    <row r="55" spans="1:13" ht="99.95" customHeight="1" x14ac:dyDescent="0.25">
      <c r="A55" s="11">
        <f>'[1]附件3. 通知公、協會明細'!A55</f>
        <v>53</v>
      </c>
      <c r="B55" s="12" t="s">
        <v>317</v>
      </c>
      <c r="C55" s="13" t="s">
        <v>324</v>
      </c>
      <c r="D55" s="14" t="s">
        <v>325</v>
      </c>
      <c r="E55" s="14" t="s">
        <v>320</v>
      </c>
      <c r="F55" s="14" t="s">
        <v>326</v>
      </c>
      <c r="G55" s="13" t="s">
        <v>322</v>
      </c>
      <c r="H55" s="13" t="s">
        <v>62</v>
      </c>
      <c r="I55" s="15" t="s">
        <v>89</v>
      </c>
      <c r="J55" s="15" t="s">
        <v>55</v>
      </c>
      <c r="K55" s="13" t="s">
        <v>67</v>
      </c>
      <c r="L55" s="16" t="s">
        <v>24</v>
      </c>
      <c r="M55" s="10">
        <f t="shared" si="0"/>
        <v>100</v>
      </c>
    </row>
    <row r="56" spans="1:13" ht="99.95" customHeight="1" x14ac:dyDescent="0.25">
      <c r="A56" s="11">
        <f>'[1]附件3. 通知公、協會明細'!A56</f>
        <v>54</v>
      </c>
      <c r="B56" s="12" t="s">
        <v>317</v>
      </c>
      <c r="C56" s="13" t="s">
        <v>327</v>
      </c>
      <c r="D56" s="14" t="s">
        <v>328</v>
      </c>
      <c r="E56" s="14" t="s">
        <v>320</v>
      </c>
      <c r="F56" s="14" t="s">
        <v>329</v>
      </c>
      <c r="G56" s="13" t="s">
        <v>322</v>
      </c>
      <c r="H56" s="13" t="s">
        <v>62</v>
      </c>
      <c r="I56" s="15" t="s">
        <v>89</v>
      </c>
      <c r="J56" s="15" t="s">
        <v>55</v>
      </c>
      <c r="K56" s="13" t="s">
        <v>67</v>
      </c>
      <c r="L56" s="16" t="s">
        <v>24</v>
      </c>
      <c r="M56" s="10">
        <f t="shared" si="0"/>
        <v>100</v>
      </c>
    </row>
    <row r="57" spans="1:13" ht="99.95" customHeight="1" x14ac:dyDescent="0.25">
      <c r="A57" s="11">
        <f>'[1]附件3. 通知公、協會明細'!A57</f>
        <v>55</v>
      </c>
      <c r="B57" s="12" t="s">
        <v>317</v>
      </c>
      <c r="C57" s="13" t="s">
        <v>330</v>
      </c>
      <c r="D57" s="14" t="s">
        <v>331</v>
      </c>
      <c r="E57" s="14" t="s">
        <v>320</v>
      </c>
      <c r="F57" s="14" t="s">
        <v>332</v>
      </c>
      <c r="G57" s="13" t="s">
        <v>322</v>
      </c>
      <c r="H57" s="13" t="s">
        <v>62</v>
      </c>
      <c r="I57" s="15" t="s">
        <v>89</v>
      </c>
      <c r="J57" s="15" t="s">
        <v>55</v>
      </c>
      <c r="K57" s="13" t="s">
        <v>67</v>
      </c>
      <c r="L57" s="16" t="s">
        <v>24</v>
      </c>
      <c r="M57" s="10">
        <f t="shared" si="0"/>
        <v>100</v>
      </c>
    </row>
    <row r="58" spans="1:13" ht="99.95" customHeight="1" x14ac:dyDescent="0.25">
      <c r="A58" s="11">
        <f>'[1]附件3. 通知公、協會明細'!A58</f>
        <v>56</v>
      </c>
      <c r="B58" s="12" t="s">
        <v>317</v>
      </c>
      <c r="C58" s="13" t="s">
        <v>333</v>
      </c>
      <c r="D58" s="14" t="s">
        <v>334</v>
      </c>
      <c r="E58" s="14" t="s">
        <v>335</v>
      </c>
      <c r="F58" s="14" t="s">
        <v>336</v>
      </c>
      <c r="G58" s="13" t="s">
        <v>44</v>
      </c>
      <c r="H58" s="13" t="s">
        <v>171</v>
      </c>
      <c r="I58" s="15" t="s">
        <v>337</v>
      </c>
      <c r="J58" s="15" t="s">
        <v>55</v>
      </c>
      <c r="K58" s="13" t="s">
        <v>67</v>
      </c>
      <c r="L58" s="16" t="s">
        <v>24</v>
      </c>
      <c r="M58" s="10">
        <f t="shared" si="0"/>
        <v>100</v>
      </c>
    </row>
    <row r="59" spans="1:13" ht="99.95" customHeight="1" x14ac:dyDescent="0.25">
      <c r="A59" s="11">
        <f>'[1]附件3. 通知公、協會明細'!A59</f>
        <v>57</v>
      </c>
      <c r="B59" s="12" t="s">
        <v>317</v>
      </c>
      <c r="C59" s="13" t="s">
        <v>338</v>
      </c>
      <c r="D59" s="14" t="s">
        <v>334</v>
      </c>
      <c r="E59" s="14" t="s">
        <v>335</v>
      </c>
      <c r="F59" s="14" t="s">
        <v>339</v>
      </c>
      <c r="G59" s="13" t="s">
        <v>44</v>
      </c>
      <c r="H59" s="13" t="s">
        <v>340</v>
      </c>
      <c r="I59" s="15" t="s">
        <v>341</v>
      </c>
      <c r="J59" s="15" t="s">
        <v>55</v>
      </c>
      <c r="K59" s="13" t="s">
        <v>67</v>
      </c>
      <c r="L59" s="16" t="s">
        <v>24</v>
      </c>
      <c r="M59" s="10">
        <f t="shared" si="0"/>
        <v>100</v>
      </c>
    </row>
    <row r="60" spans="1:13" ht="99.95" customHeight="1" x14ac:dyDescent="0.25">
      <c r="A60" s="11">
        <f>'[1]附件3. 通知公、協會明細'!A60</f>
        <v>58</v>
      </c>
      <c r="B60" s="12" t="s">
        <v>317</v>
      </c>
      <c r="C60" s="13" t="s">
        <v>342</v>
      </c>
      <c r="D60" s="14" t="s">
        <v>334</v>
      </c>
      <c r="E60" s="14" t="s">
        <v>335</v>
      </c>
      <c r="F60" s="14" t="s">
        <v>343</v>
      </c>
      <c r="G60" s="13" t="s">
        <v>44</v>
      </c>
      <c r="H60" s="13" t="s">
        <v>344</v>
      </c>
      <c r="I60" s="15" t="s">
        <v>345</v>
      </c>
      <c r="J60" s="15" t="s">
        <v>55</v>
      </c>
      <c r="K60" s="13" t="s">
        <v>67</v>
      </c>
      <c r="L60" s="16" t="s">
        <v>24</v>
      </c>
      <c r="M60" s="10">
        <f t="shared" si="0"/>
        <v>100</v>
      </c>
    </row>
  </sheetData>
  <autoFilter ref="A2:M60" xr:uid="{FB9D4FE9-EA73-4A08-A348-508EC9FC011D}"/>
  <mergeCells count="1">
    <mergeCell ref="A1:L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附件5.每月藥價品項發文</vt:lpstr>
      <vt:lpstr>附件5.每月藥價品項發文!Print_Area</vt:lpstr>
      <vt:lpstr>附件5.每月藥價品項發文!Print_Titles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羅培心</dc:creator>
  <cp:lastModifiedBy>羅培心</cp:lastModifiedBy>
  <dcterms:created xsi:type="dcterms:W3CDTF">2025-01-22T02:40:48Z</dcterms:created>
  <dcterms:modified xsi:type="dcterms:W3CDTF">2025-01-23T05:42:08Z</dcterms:modified>
</cp:coreProperties>
</file>