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1_每月藥價上網\11403操作\4上網\異動檔\"/>
    </mc:Choice>
  </mc:AlternateContent>
  <xr:revisionPtr revIDLastSave="0" documentId="8_{69363B86-A32F-4AB7-978A-7C99D5EDB09D}" xr6:coauthVersionLast="36" xr6:coauthVersionMax="36" xr10:uidLastSave="{00000000-0000-0000-0000-000000000000}"/>
  <bookViews>
    <workbookView xWindow="0" yWindow="0" windowWidth="28800" windowHeight="12180" xr2:uid="{8015B03D-9178-4A36-B4FB-2452F7C6DC58}"/>
  </bookViews>
  <sheets>
    <sheet name="附件5.每月藥價品項發文" sheetId="1" r:id="rId1"/>
  </sheets>
  <externalReferences>
    <externalReference r:id="rId2"/>
  </externalReferences>
  <definedNames>
    <definedName name="_xlnm._FilterDatabase" localSheetId="0" hidden="1">'附件5.每月藥價品項發文'!$A$2:$M$72</definedName>
    <definedName name="_xlnm.Print_Area" localSheetId="0">'附件5.每月藥價品項發文'!$A$1:$L$72</definedName>
    <definedName name="_xlnm.Print_Titles" localSheetId="0">'附件5.每月藥價品項發文'!$1:$2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A72" i="1"/>
  <c r="M71" i="1"/>
  <c r="A71" i="1"/>
  <c r="M70" i="1"/>
  <c r="A70" i="1"/>
  <c r="M69" i="1"/>
  <c r="A69" i="1"/>
  <c r="M68" i="1"/>
  <c r="A68" i="1"/>
  <c r="M67" i="1"/>
  <c r="A67" i="1"/>
  <c r="M66" i="1"/>
  <c r="A66" i="1"/>
  <c r="M65" i="1"/>
  <c r="A65" i="1"/>
  <c r="M64" i="1"/>
  <c r="A64" i="1"/>
  <c r="M63" i="1"/>
  <c r="A63" i="1"/>
  <c r="M62" i="1"/>
  <c r="A62" i="1"/>
  <c r="M61" i="1"/>
  <c r="A61" i="1"/>
  <c r="M60" i="1"/>
  <c r="A60" i="1"/>
  <c r="M59" i="1"/>
  <c r="A59" i="1"/>
  <c r="M58" i="1"/>
  <c r="A58" i="1"/>
  <c r="M57" i="1"/>
  <c r="A57" i="1"/>
  <c r="M56" i="1"/>
  <c r="A56" i="1"/>
  <c r="M55" i="1"/>
  <c r="A55" i="1"/>
  <c r="M54" i="1"/>
  <c r="A54" i="1"/>
  <c r="M53" i="1"/>
  <c r="A53" i="1"/>
  <c r="M52" i="1"/>
  <c r="A52" i="1"/>
  <c r="M51" i="1"/>
  <c r="A51" i="1"/>
  <c r="M50" i="1"/>
  <c r="A50" i="1"/>
  <c r="M49" i="1"/>
  <c r="A49" i="1"/>
  <c r="M48" i="1"/>
  <c r="A48" i="1"/>
  <c r="M47" i="1"/>
  <c r="A47" i="1"/>
  <c r="M46" i="1"/>
  <c r="A46" i="1"/>
  <c r="M45" i="1"/>
  <c r="A45" i="1"/>
  <c r="M44" i="1"/>
  <c r="A44" i="1"/>
  <c r="M43" i="1"/>
  <c r="A43" i="1"/>
  <c r="M42" i="1"/>
  <c r="A42" i="1"/>
  <c r="M41" i="1"/>
  <c r="A41" i="1"/>
  <c r="M40" i="1"/>
  <c r="A40" i="1"/>
  <c r="M39" i="1"/>
  <c r="A39" i="1"/>
  <c r="M38" i="1"/>
  <c r="A38" i="1"/>
  <c r="M37" i="1"/>
  <c r="A37" i="1"/>
  <c r="M36" i="1"/>
  <c r="A36" i="1"/>
  <c r="M35" i="1"/>
  <c r="A35" i="1"/>
  <c r="M34" i="1"/>
  <c r="A34" i="1"/>
  <c r="M33" i="1"/>
  <c r="A33" i="1"/>
  <c r="M32" i="1"/>
  <c r="A32" i="1"/>
  <c r="M31" i="1"/>
  <c r="A31" i="1"/>
  <c r="M30" i="1"/>
  <c r="A30" i="1"/>
  <c r="M29" i="1"/>
  <c r="A29" i="1"/>
  <c r="M28" i="1"/>
  <c r="A28" i="1"/>
  <c r="M27" i="1"/>
  <c r="A27" i="1"/>
  <c r="M26" i="1"/>
  <c r="A26" i="1"/>
  <c r="M25" i="1"/>
  <c r="A25" i="1"/>
  <c r="M24" i="1"/>
  <c r="A24" i="1"/>
  <c r="M23" i="1"/>
  <c r="A23" i="1"/>
  <c r="M22" i="1"/>
  <c r="A22" i="1"/>
  <c r="M21" i="1"/>
  <c r="A21" i="1"/>
  <c r="M20" i="1"/>
  <c r="A20" i="1"/>
  <c r="M19" i="1"/>
  <c r="A19" i="1"/>
  <c r="M18" i="1"/>
  <c r="A18" i="1"/>
  <c r="M17" i="1"/>
  <c r="A17" i="1"/>
  <c r="M16" i="1"/>
  <c r="A16" i="1"/>
  <c r="M15" i="1"/>
  <c r="A15" i="1"/>
  <c r="M14" i="1"/>
  <c r="A14" i="1"/>
  <c r="M13" i="1"/>
  <c r="A13" i="1"/>
  <c r="M12" i="1"/>
  <c r="A12" i="1"/>
  <c r="M11" i="1"/>
  <c r="A11" i="1"/>
  <c r="M10" i="1"/>
  <c r="A10" i="1"/>
  <c r="M9" i="1"/>
  <c r="A9" i="1"/>
  <c r="M8" i="1"/>
  <c r="A8" i="1"/>
  <c r="M7" i="1"/>
  <c r="A7" i="1"/>
  <c r="M6" i="1"/>
  <c r="A6" i="1"/>
  <c r="M5" i="1"/>
  <c r="A5" i="1"/>
  <c r="M4" i="1"/>
  <c r="A4" i="1"/>
  <c r="M3" i="1"/>
  <c r="A3" i="1"/>
</calcChain>
</file>

<file path=xl/sharedStrings.xml><?xml version="1.0" encoding="utf-8"?>
<sst xmlns="http://schemas.openxmlformats.org/spreadsheetml/2006/main" count="772" uniqueCount="278">
  <si>
    <r>
      <rPr>
        <b/>
        <sz val="14"/>
        <rFont val="標楷體"/>
        <family val="4"/>
        <charset val="136"/>
      </rPr>
      <t>全民健康保險藥品價格明細表</t>
    </r>
    <phoneticPr fontId="5" type="noConversion"/>
  </si>
  <si>
    <r>
      <rPr>
        <sz val="11"/>
        <rFont val="標楷體"/>
        <family val="4"/>
        <charset val="136"/>
      </rPr>
      <t>項次</t>
    </r>
    <phoneticPr fontId="5" type="noConversion"/>
  </si>
  <si>
    <r>
      <rPr>
        <sz val="11"/>
        <rFont val="標楷體"/>
        <family val="4"/>
        <charset val="136"/>
      </rPr>
      <t>發文號</t>
    </r>
    <phoneticPr fontId="5" type="noConversion"/>
  </si>
  <si>
    <r>
      <rPr>
        <sz val="11"/>
        <rFont val="標楷體"/>
        <family val="4"/>
        <charset val="136"/>
      </rPr>
      <t>健保代碼</t>
    </r>
  </si>
  <si>
    <r>
      <rPr>
        <sz val="11"/>
        <rFont val="標楷體"/>
        <family val="4"/>
        <charset val="136"/>
      </rPr>
      <t>藥品名稱</t>
    </r>
  </si>
  <si>
    <r>
      <rPr>
        <sz val="11"/>
        <rFont val="標楷體"/>
        <family val="4"/>
        <charset val="136"/>
      </rPr>
      <t>廠牌</t>
    </r>
  </si>
  <si>
    <r>
      <rPr>
        <sz val="11"/>
        <rFont val="標楷體"/>
        <family val="4"/>
        <charset val="136"/>
      </rPr>
      <t>成分及含量</t>
    </r>
  </si>
  <si>
    <r>
      <rPr>
        <sz val="11"/>
        <rFont val="標楷體"/>
        <family val="4"/>
        <charset val="136"/>
      </rPr>
      <t>劑型</t>
    </r>
  </si>
  <si>
    <r>
      <rPr>
        <sz val="11"/>
        <rFont val="標楷體"/>
        <family val="4"/>
        <charset val="136"/>
      </rPr>
      <t>規格量</t>
    </r>
  </si>
  <si>
    <r>
      <rPr>
        <sz val="11"/>
        <rFont val="標楷體"/>
        <family val="4"/>
        <charset val="136"/>
      </rPr>
      <t>原核定價</t>
    </r>
  </si>
  <si>
    <r>
      <rPr>
        <sz val="11"/>
        <rFont val="標楷體"/>
        <family val="4"/>
        <charset val="136"/>
      </rPr>
      <t>新核定價</t>
    </r>
  </si>
  <si>
    <r>
      <rPr>
        <sz val="11"/>
        <rFont val="標楷體"/>
        <family val="4"/>
        <charset val="136"/>
      </rPr>
      <t>生效日期</t>
    </r>
    <phoneticPr fontId="5" type="noConversion"/>
  </si>
  <si>
    <r>
      <rPr>
        <sz val="11"/>
        <color rgb="FFFF0000"/>
        <rFont val="標楷體"/>
        <family val="4"/>
        <charset val="136"/>
      </rPr>
      <t>說明</t>
    </r>
    <phoneticPr fontId="5" type="noConversion"/>
  </si>
  <si>
    <r>
      <rPr>
        <sz val="10"/>
        <color rgb="FF009900"/>
        <rFont val="標楷體"/>
        <family val="4"/>
        <charset val="136"/>
      </rPr>
      <t>建議列高</t>
    </r>
    <phoneticPr fontId="5" type="noConversion"/>
  </si>
  <si>
    <t>1080050730</t>
  </si>
  <si>
    <t>AC559841G0</t>
  </si>
  <si>
    <r>
      <t>BISOL F.C. TABLETS 1.25MG(</t>
    </r>
    <r>
      <rPr>
        <sz val="10"/>
        <color rgb="FF0000FF"/>
        <rFont val="標楷體"/>
        <family val="4"/>
        <charset val="136"/>
      </rPr>
      <t>鋁箔</t>
    </r>
    <r>
      <rPr>
        <sz val="10"/>
        <color rgb="FF0000FF"/>
        <rFont val="Calibri"/>
        <family val="2"/>
      </rPr>
      <t>/</t>
    </r>
    <r>
      <rPr>
        <sz val="10"/>
        <color rgb="FF0000FF"/>
        <rFont val="標楷體"/>
        <family val="4"/>
        <charset val="136"/>
      </rPr>
      <t>膠箔</t>
    </r>
    <r>
      <rPr>
        <sz val="10"/>
        <color rgb="FF0000FF"/>
        <rFont val="Calibri"/>
        <family val="2"/>
      </rPr>
      <t>)</t>
    </r>
  </si>
  <si>
    <r>
      <rPr>
        <sz val="10"/>
        <color rgb="FF0000FF"/>
        <rFont val="標楷體"/>
        <family val="4"/>
        <charset val="136"/>
      </rPr>
      <t>信東生技股份有限公司</t>
    </r>
  </si>
  <si>
    <t>BISOPROLOL FUMARATE 1.25 MG</t>
  </si>
  <si>
    <r>
      <rPr>
        <sz val="10"/>
        <color rgb="FF0000FF"/>
        <rFont val="標楷體"/>
        <family val="4"/>
        <charset val="136"/>
      </rPr>
      <t>膜衣錠</t>
    </r>
  </si>
  <si>
    <t>--</t>
  </si>
  <si>
    <t>2</t>
  </si>
  <si>
    <t>114/04/01</t>
  </si>
  <si>
    <t>-</t>
  </si>
  <si>
    <t>1110051080</t>
  </si>
  <si>
    <t>BC240391G0</t>
  </si>
  <si>
    <r>
      <t>CONCOR 1.25(</t>
    </r>
    <r>
      <rPr>
        <sz val="10"/>
        <color rgb="FF0000FF"/>
        <rFont val="標楷體"/>
        <family val="4"/>
        <charset val="136"/>
      </rPr>
      <t>鋁箔</t>
    </r>
    <r>
      <rPr>
        <sz val="10"/>
        <color rgb="FF0000FF"/>
        <rFont val="Calibri"/>
        <family val="2"/>
      </rPr>
      <t>/</t>
    </r>
    <r>
      <rPr>
        <sz val="10"/>
        <color rgb="FF0000FF"/>
        <rFont val="標楷體"/>
        <family val="4"/>
        <charset val="136"/>
      </rPr>
      <t>膠箔</t>
    </r>
    <r>
      <rPr>
        <sz val="10"/>
        <color rgb="FF0000FF"/>
        <rFont val="Calibri"/>
        <family val="2"/>
      </rPr>
      <t>)</t>
    </r>
  </si>
  <si>
    <r>
      <rPr>
        <sz val="10"/>
        <color rgb="FF0000FF"/>
        <rFont val="標楷體"/>
        <family val="4"/>
        <charset val="136"/>
      </rPr>
      <t>台灣默克股份有限公司</t>
    </r>
  </si>
  <si>
    <t>1130051612</t>
  </si>
  <si>
    <t>AC498511G0</t>
  </si>
  <si>
    <r>
      <t>CIDINCOR FILM COATED TABLETS 1.25 MG (</t>
    </r>
    <r>
      <rPr>
        <sz val="10"/>
        <color rgb="FF0000FF"/>
        <rFont val="標楷體"/>
        <family val="4"/>
        <charset val="136"/>
      </rPr>
      <t>鋁箔</t>
    </r>
    <r>
      <rPr>
        <sz val="10"/>
        <color rgb="FF0000FF"/>
        <rFont val="Calibri"/>
        <family val="2"/>
      </rPr>
      <t>)</t>
    </r>
  </si>
  <si>
    <r>
      <rPr>
        <sz val="10"/>
        <color rgb="FF0000FF"/>
        <rFont val="標楷體"/>
        <family val="4"/>
        <charset val="136"/>
      </rPr>
      <t>瑩碩生技醫藥股份有限公司</t>
    </r>
  </si>
  <si>
    <t>BISOPROLOL HEMIFUMARATE 1.25 MG</t>
  </si>
  <si>
    <t>1130052723</t>
  </si>
  <si>
    <t>AC386001G0</t>
  </si>
  <si>
    <r>
      <t>"HESOR TABLETS 60MG (DILTIAZEM HYDROCHIORIDE) "YU SHENG"(</t>
    </r>
    <r>
      <rPr>
        <sz val="10"/>
        <color rgb="FF0000FF"/>
        <rFont val="標楷體"/>
        <family val="4"/>
        <charset val="136"/>
      </rPr>
      <t>鋁箔</t>
    </r>
    <r>
      <rPr>
        <sz val="10"/>
        <color rgb="FF0000FF"/>
        <rFont val="Calibri"/>
        <family val="2"/>
      </rPr>
      <t>)"</t>
    </r>
  </si>
  <si>
    <r>
      <rPr>
        <sz val="10"/>
        <color rgb="FF0000FF"/>
        <rFont val="標楷體"/>
        <family val="4"/>
        <charset val="136"/>
      </rPr>
      <t>優生製藥廠股份有限公司</t>
    </r>
  </si>
  <si>
    <t>DILTIAZEM (HCL) 60 MG</t>
  </si>
  <si>
    <r>
      <rPr>
        <sz val="10"/>
        <color rgb="FF0000FF"/>
        <rFont val="標楷體"/>
        <family val="4"/>
        <charset val="136"/>
      </rPr>
      <t>錠劑</t>
    </r>
  </si>
  <si>
    <t>1140051350</t>
  </si>
  <si>
    <t>KC01156219</t>
  </si>
  <si>
    <t>ABEVMY</t>
  </si>
  <si>
    <r>
      <rPr>
        <sz val="10"/>
        <color rgb="FF0000FF"/>
        <rFont val="標楷體"/>
        <family val="4"/>
        <charset val="136"/>
      </rPr>
      <t>台灣生資科技股份有限公司</t>
    </r>
  </si>
  <si>
    <t>BEVACIZUMAB 25 MG/ML</t>
  </si>
  <si>
    <r>
      <rPr>
        <sz val="10"/>
        <color rgb="FF0000FF"/>
        <rFont val="標楷體"/>
        <family val="4"/>
        <charset val="136"/>
      </rPr>
      <t>注射液劑</t>
    </r>
  </si>
  <si>
    <t>4 ML</t>
  </si>
  <si>
    <t>6723</t>
  </si>
  <si>
    <t>5008</t>
  </si>
  <si>
    <t>1140051661</t>
  </si>
  <si>
    <t>BC24562208</t>
  </si>
  <si>
    <t>Tractocile solution for injection 7.5mg/ml</t>
  </si>
  <si>
    <r>
      <rPr>
        <sz val="10"/>
        <color rgb="FF0000FF"/>
        <rFont val="標楷體"/>
        <family val="4"/>
        <charset val="136"/>
      </rPr>
      <t>輝凌藥品股份有限公司</t>
    </r>
  </si>
  <si>
    <t>ATOSIBAN ACETATE CORRESPONDING TO ATOSIBAN 7.5 MG/ML</t>
  </si>
  <si>
    <r>
      <rPr>
        <sz val="10"/>
        <color rgb="FF0000FF"/>
        <rFont val="標楷體"/>
        <family val="4"/>
        <charset val="136"/>
      </rPr>
      <t>注射劑</t>
    </r>
  </si>
  <si>
    <t>0.9 ML</t>
  </si>
  <si>
    <t>228</t>
  </si>
  <si>
    <t>381</t>
  </si>
  <si>
    <t>1140050555</t>
  </si>
  <si>
    <t>X000343177</t>
  </si>
  <si>
    <t>VIGABATRIN POWDER FOR ORAL SOLUTION 500 MG/PACKET</t>
  </si>
  <si>
    <r>
      <rPr>
        <sz val="10"/>
        <color rgb="FF0000FF"/>
        <rFont val="標楷體"/>
        <family val="4"/>
        <charset val="136"/>
      </rPr>
      <t>凱沛爾藥品有限公司</t>
    </r>
  </si>
  <si>
    <t>VIGABATRIN 500 MG</t>
  </si>
  <si>
    <r>
      <rPr>
        <sz val="10"/>
        <color rgb="FF0000FF"/>
        <rFont val="標楷體"/>
        <family val="4"/>
        <charset val="136"/>
      </rPr>
      <t>口服溶液用粉劑</t>
    </r>
  </si>
  <si>
    <t>500 MG</t>
  </si>
  <si>
    <t>39.4</t>
  </si>
  <si>
    <t>1140050678</t>
  </si>
  <si>
    <t>X000294209</t>
  </si>
  <si>
    <t>FLUANXOL DEPOT INJECTION(FLUPENTIXOL DECANOATE 20MG/1ML)</t>
  </si>
  <si>
    <r>
      <rPr>
        <sz val="10"/>
        <color rgb="FF0000FF"/>
        <rFont val="標楷體"/>
        <family val="4"/>
        <charset val="136"/>
      </rPr>
      <t>保瑞藥業股份有限公司</t>
    </r>
  </si>
  <si>
    <t>FLUPENTIXOL DECANOATE 20 MG/ML</t>
  </si>
  <si>
    <t>1 ML</t>
  </si>
  <si>
    <t>245</t>
  </si>
  <si>
    <t>0</t>
  </si>
  <si>
    <t>115/04/01</t>
  </si>
  <si>
    <t>1140050926</t>
  </si>
  <si>
    <t>X000295209</t>
  </si>
  <si>
    <t>ATIXOL DEPOT (FLUPENTIXOL INJECTION BP 20MG/ML)</t>
  </si>
  <si>
    <r>
      <rPr>
        <sz val="10"/>
        <color rgb="FF0000FF"/>
        <rFont val="標楷體"/>
        <family val="4"/>
        <charset val="136"/>
      </rPr>
      <t>英屬維京群島商勵達生技有限公司台灣分公司</t>
    </r>
  </si>
  <si>
    <t>114/04/30</t>
  </si>
  <si>
    <t>114/10/01</t>
  </si>
  <si>
    <t>1140050946</t>
  </si>
  <si>
    <t>AX10654277</t>
  </si>
  <si>
    <t>NORM-SALINE INJECTION "OTSUKA"</t>
  </si>
  <si>
    <r>
      <rPr>
        <sz val="10"/>
        <color rgb="FF0000FF"/>
        <rFont val="標楷體"/>
        <family val="4"/>
        <charset val="136"/>
      </rPr>
      <t>臺灣大塚製藥股份有限公司</t>
    </r>
  </si>
  <si>
    <t>sodium chloride 
9 mg/mL</t>
  </si>
  <si>
    <t>500mL</t>
  </si>
  <si>
    <t>114/05/16</t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</si>
  <si>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日起健保支付價為每袋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</si>
  <si>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AX29836255</t>
  </si>
  <si>
    <t>SALINE INJECTION 0.9% "N.K."</t>
  </si>
  <si>
    <r>
      <rPr>
        <sz val="10"/>
        <color rgb="FF0000FF"/>
        <rFont val="標楷體"/>
        <family val="4"/>
        <charset val="136"/>
      </rPr>
      <t>南光化學製藥股份有限公司</t>
    </r>
  </si>
  <si>
    <t>100mL</t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</si>
  <si>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日起健保支付價為每瓶</t>
    </r>
    <r>
      <rPr>
        <sz val="10"/>
        <color rgb="FFFF0000"/>
        <rFont val="Calibri"/>
        <family val="2"/>
      </rPr>
      <t>27.7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</si>
  <si>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AX29836265</t>
  </si>
  <si>
    <t>250mL</t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</si>
  <si>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日起健保支付價為每瓶</t>
    </r>
    <r>
      <rPr>
        <sz val="10"/>
        <color rgb="FFFF0000"/>
        <rFont val="Calibri"/>
        <family val="2"/>
      </rPr>
      <t>27.8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</si>
  <si>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AX29836277</t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</si>
  <si>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35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4.5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</si>
  <si>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AX35833309</t>
  </si>
  <si>
    <t>NORMAL SALINE SOLUTION "CHI SHENG"</t>
  </si>
  <si>
    <r>
      <rPr>
        <sz val="10"/>
        <color rgb="FF0000FF"/>
        <rFont val="標楷體"/>
        <family val="4"/>
        <charset val="136"/>
      </rPr>
      <t>濟生醫藥生技股份有限公司</t>
    </r>
  </si>
  <si>
    <t>1000mL</t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</si>
  <si>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日起健保支付價為每瓶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</si>
  <si>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AX35833377</t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</si>
  <si>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日起健保支付價為每瓶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</si>
  <si>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AX38283377</t>
  </si>
  <si>
    <t>SALINE SOLUTION "S.T"</t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</si>
  <si>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34.2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3.7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</si>
  <si>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NX00588209</t>
  </si>
  <si>
    <t>SODIUM CHLORIDE INJECTION "ASTAR"</t>
  </si>
  <si>
    <r>
      <rPr>
        <sz val="10"/>
        <color rgb="FF0000FF"/>
        <rFont val="標楷體"/>
        <family val="4"/>
        <charset val="136"/>
      </rPr>
      <t>安星製藥股份有限公司</t>
    </r>
  </si>
  <si>
    <r>
      <rPr>
        <sz val="10"/>
        <color rgb="FFFF0000"/>
        <rFont val="標楷體"/>
        <family val="4"/>
        <charset val="136"/>
      </rPr>
      <t>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日起健保支付價為每袋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</si>
  <si>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NX00588210</t>
  </si>
  <si>
    <t>1500mL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</si>
  <si>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56</t>
    </r>
    <r>
      <rPr>
        <sz val="10"/>
        <color rgb="FFFF0000"/>
        <rFont val="標楷體"/>
        <family val="4"/>
        <charset val="136"/>
      </rPr>
      <t>元，保險醫事服務機構申報</t>
    </r>
    <r>
      <rPr>
        <sz val="10"/>
        <color rgb="FFFF0000"/>
        <rFont val="Calibri"/>
        <family val="2"/>
      </rPr>
      <t>55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</si>
  <si>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NX09997277</t>
  </si>
  <si>
    <t>ISOTONIC SODIUM CHLORIDE SOLUTION</t>
  </si>
  <si>
    <t>NX15737209</t>
  </si>
  <si>
    <t>SOLUTIO NATRII CHLORIDI ISOTONICA "CHI SHENG"</t>
  </si>
  <si>
    <t>NX15737277</t>
  </si>
  <si>
    <t>X000302277</t>
  </si>
  <si>
    <t>Otsuka Normal Saline (sodium chloride 0.9%) 500mL</t>
  </si>
  <si>
    <r>
      <rPr>
        <sz val="10"/>
        <color rgb="FF0000FF"/>
        <rFont val="標楷體"/>
        <family val="4"/>
        <charset val="136"/>
      </rPr>
      <t>台灣大塚製藥股份有限公司</t>
    </r>
  </si>
  <si>
    <t>sodium chloride 9 mg/mL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</si>
  <si>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63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32.5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</si>
  <si>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X000303209</t>
  </si>
  <si>
    <t>Otsuka Normal Saline (sodium chloride 0.9%) 1,000mL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</si>
  <si>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99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56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</si>
  <si>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X000304209</t>
  </si>
  <si>
    <t>Isotonic-Sodium Chloride Solution Bag “FUSO” 1,000mL</t>
  </si>
  <si>
    <r>
      <rPr>
        <sz val="10"/>
        <color rgb="FF0000FF"/>
        <rFont val="標楷體"/>
        <family val="4"/>
        <charset val="136"/>
      </rPr>
      <t>培力藥品工業股份有限公司</t>
    </r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</si>
  <si>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119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76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</si>
  <si>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X000305277</t>
  </si>
  <si>
    <t>B. Braun 0.9% sodium
Chloride Intravenous Infusion B.P 500mL</t>
  </si>
  <si>
    <r>
      <rPr>
        <sz val="10"/>
        <color rgb="FF0000FF"/>
        <rFont val="標楷體"/>
        <family val="4"/>
        <charset val="136"/>
      </rPr>
      <t>台灣柏朗股份有限公司</t>
    </r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</si>
  <si>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56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25.5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</si>
  <si>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X000306277</t>
  </si>
  <si>
    <t>Sodium Chloride Solution for infusion 0·9% 500mL</t>
  </si>
  <si>
    <t>X000307277</t>
  </si>
  <si>
    <t>Isotonic-Sodium Chloride Solution PL “FUSO” 500mL</t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</si>
  <si>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73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42.5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</si>
  <si>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X000308316</t>
  </si>
  <si>
    <t>RINS NS (Sodium Chloride 0.9%W/V Irrigation solution BP) 3,000mL</t>
  </si>
  <si>
    <r>
      <rPr>
        <sz val="10"/>
        <color rgb="FF0000FF"/>
        <rFont val="標楷體"/>
        <family val="4"/>
        <charset val="136"/>
      </rPr>
      <t>韋淳貿易股份有限公司</t>
    </r>
  </si>
  <si>
    <t>3000mL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</si>
  <si>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246</t>
    </r>
    <r>
      <rPr>
        <sz val="10"/>
        <color rgb="FFFF0000"/>
        <rFont val="標楷體"/>
        <family val="4"/>
        <charset val="136"/>
      </rPr>
      <t>元，保險醫事服務機構申報</t>
    </r>
    <r>
      <rPr>
        <sz val="10"/>
        <color rgb="FFFF0000"/>
        <rFont val="Calibri"/>
        <family val="2"/>
      </rPr>
      <t>68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178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</si>
  <si>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X000309377</t>
  </si>
  <si>
    <t>RinsCap NS 500mL</t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</si>
  <si>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44.1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13.6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</si>
  <si>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X000310209</t>
  </si>
  <si>
    <t>INFUSOL NS 1000ML</t>
  </si>
  <si>
    <r>
      <rPr>
        <sz val="10"/>
        <color rgb="FFFF0000"/>
        <rFont val="標楷體"/>
        <family val="4"/>
        <charset val="136"/>
      </rPr>
      <t>健保支付價為每包</t>
    </r>
    <r>
      <rPr>
        <sz val="10"/>
        <color rgb="FFFF0000"/>
        <rFont val="Calibri"/>
        <family val="2"/>
      </rPr>
      <t>71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28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</si>
  <si>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X000311209</t>
  </si>
  <si>
    <t>Sodium Chloride Intravenous Infusion BP 0.9%(1000mL)</t>
  </si>
  <si>
    <r>
      <rPr>
        <sz val="10"/>
        <color rgb="FF0000FF"/>
        <rFont val="標楷體"/>
        <family val="4"/>
        <charset val="136"/>
      </rPr>
      <t>百特醫療產品股份有限公司</t>
    </r>
  </si>
  <si>
    <r>
      <rPr>
        <sz val="10"/>
        <color rgb="FFFF0000"/>
        <rFont val="標楷體"/>
        <family val="4"/>
        <charset val="136"/>
      </rPr>
      <t>健保支付價為每包</t>
    </r>
    <r>
      <rPr>
        <sz val="10"/>
        <color rgb="FFFF0000"/>
        <rFont val="Calibri"/>
        <family val="2"/>
      </rPr>
      <t>107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64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</si>
  <si>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X000312277</t>
  </si>
  <si>
    <t>Sodium chloride 0.9%(500mL)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</si>
  <si>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62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31.5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</si>
  <si>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X000313277</t>
  </si>
  <si>
    <t>Sodium Chloride,0.9%,Solution for Infusion (500mL/bot)</t>
  </si>
  <si>
    <r>
      <rPr>
        <sz val="10"/>
        <color rgb="FF0000FF"/>
        <rFont val="標楷體"/>
        <family val="4"/>
        <charset val="136"/>
      </rPr>
      <t>美達特有限公司</t>
    </r>
  </si>
  <si>
    <r>
      <rPr>
        <sz val="10"/>
        <color rgb="FFFF0000"/>
        <rFont val="標楷體"/>
        <family val="4"/>
        <charset val="136"/>
      </rPr>
      <t>健保支付價為每瓶</t>
    </r>
    <r>
      <rPr>
        <sz val="10"/>
        <color rgb="FFFF0000"/>
        <rFont val="Calibri"/>
        <family val="2"/>
      </rPr>
      <t>63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32.5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</si>
  <si>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X000314209</t>
  </si>
  <si>
    <t>Sodium Chloride Solution for intravenous infusion 0.9% w/v(1000mL)</t>
  </si>
  <si>
    <t>X000322277</t>
  </si>
  <si>
    <t>SALINA FISIOLOGICA GRIFOLS 0.9% SOLUCION PARA PERFUSION CLORURO DE SODIO (0.9% SODIUM CHLORIDE INJECTION,USP)</t>
  </si>
  <si>
    <r>
      <rPr>
        <sz val="10"/>
        <color rgb="FF0000FF"/>
        <rFont val="標楷體"/>
        <family val="4"/>
        <charset val="136"/>
      </rPr>
      <t>橫山企業有限公司</t>
    </r>
  </si>
  <si>
    <t>X000323209</t>
  </si>
  <si>
    <t>CHOONG WAE NORMAL SALINE INJECTION 1000ML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</si>
  <si>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65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22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</si>
  <si>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X000324277</t>
  </si>
  <si>
    <t>50% Dextrose injection (500mL)</t>
  </si>
  <si>
    <t>dextrose 500 mg/mL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</si>
  <si>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99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63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36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</si>
  <si>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X000325209</t>
  </si>
  <si>
    <t>Salina Fisiologica Grifols 0.9% solucion para perfusion Cloruro de Sodio (0.9% Sodium Chloride Injection,USP)(1000mL/bag)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</si>
  <si>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106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63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</si>
  <si>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X000326209</t>
  </si>
  <si>
    <t>Normal Saline Injection (1000mL/bag)</t>
  </si>
  <si>
    <t>X000327209</t>
  </si>
  <si>
    <t>Sodium Chloride,0.9%,Solution for Infusion (1000mL/bot)</t>
  </si>
  <si>
    <t>X000328277</t>
  </si>
  <si>
    <t>Isotonic Sodium Chloride Solution "AY" (500mL/Bag)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</si>
  <si>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65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34.5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</si>
  <si>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X000329209</t>
  </si>
  <si>
    <t>NSS Normal Saline 0.9% 1,000mL/Bag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</si>
  <si>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91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43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48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</si>
  <si>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X000330277</t>
  </si>
  <si>
    <t>Isotonic Sodium Chloride Solution</t>
  </si>
  <si>
    <t>X000332209</t>
  </si>
  <si>
    <r>
      <t>(113/11/01</t>
    </r>
    <r>
      <rPr>
        <sz val="10"/>
        <color rgb="FF0000FF"/>
        <rFont val="標楷體"/>
        <family val="4"/>
        <charset val="136"/>
      </rPr>
      <t>以後專案輸入</t>
    </r>
    <r>
      <rPr>
        <sz val="10"/>
        <color rgb="FF0000FF"/>
        <rFont val="Calibri"/>
        <family val="2"/>
      </rPr>
      <t>)CHOONG WAE NORMAL SALINE INJECTION 1000ML</t>
    </r>
  </si>
  <si>
    <t>X000335277</t>
  </si>
  <si>
    <t>0.9% SODIUM CHLORIDE IN WATER FOR INJECTION (500ML)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</si>
  <si>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63</t>
    </r>
    <r>
      <rPr>
        <sz val="10"/>
        <color rgb="FFFF0000"/>
        <rFont val="標楷體"/>
        <family val="4"/>
        <charset val="136"/>
      </rPr>
      <t>元，保險醫事服務機構申報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32.5</t>
    </r>
    <r>
      <rPr>
        <sz val="10"/>
        <color rgb="FFFF0000"/>
        <rFont val="標楷體"/>
        <family val="4"/>
        <charset val="136"/>
      </rPr>
      <t>元。</t>
    </r>
    <r>
      <rPr>
        <sz val="10"/>
        <color rgb="FFFF0000"/>
        <rFont val="Calibri"/>
        <family val="2"/>
      </rPr>
      <t xml:space="preserve"> 4.</t>
    </r>
    <r>
      <rPr>
        <sz val="10"/>
        <color rgb="FFFF0000"/>
        <rFont val="標楷體"/>
        <family val="4"/>
        <charset val="136"/>
      </rPr>
      <t>本案品屬短缺藥物且具醫療急迫性，依全民健康保險藥物給付項目及支付標準第</t>
    </r>
    <r>
      <rPr>
        <sz val="10"/>
        <color rgb="FFFF0000"/>
        <rFont val="Calibri"/>
        <family val="2"/>
      </rPr>
      <t>6</t>
    </r>
    <r>
      <rPr>
        <sz val="10"/>
        <color rgb="FFFF0000"/>
        <rFont val="標楷體"/>
        <family val="4"/>
        <charset val="136"/>
      </rPr>
      <t>條第</t>
    </r>
    <r>
      <rPr>
        <sz val="10"/>
        <color rgb="FFFF0000"/>
        <rFont val="Calibri"/>
        <family val="2"/>
      </rPr>
      <t>3</t>
    </r>
    <r>
      <rPr>
        <sz val="10"/>
        <color rgb="FFFF0000"/>
        <rFont val="標楷體"/>
        <family val="4"/>
        <charset val="136"/>
      </rPr>
      <t>款規定，同意於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27</t>
    </r>
    <r>
      <rPr>
        <sz val="10"/>
        <color rgb="FFFF0000"/>
        <rFont val="標楷體"/>
        <family val="4"/>
        <charset val="136"/>
      </rPr>
      <t>日生效，考量醫療院所使用情形，故延長給付至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</si>
  <si>
    <t>X000336277</t>
  </si>
  <si>
    <t>SODIUM CHLORIDE INFUSION BOTTLE 500ML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</si>
  <si>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34.3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11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10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3.8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</si>
  <si>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X000337277</t>
  </si>
  <si>
    <r>
      <t>Otsuka Glucose injection 50%</t>
    </r>
    <r>
      <rPr>
        <sz val="10"/>
        <color rgb="FF0000FF"/>
        <rFont val="標楷體"/>
        <family val="4"/>
        <charset val="136"/>
      </rPr>
      <t>（</t>
    </r>
    <r>
      <rPr>
        <sz val="10"/>
        <color rgb="FF0000FF"/>
        <rFont val="Calibri"/>
        <family val="2"/>
      </rPr>
      <t>Glucose 50%</t>
    </r>
    <r>
      <rPr>
        <sz val="10"/>
        <color rgb="FF0000FF"/>
        <rFont val="標楷體"/>
        <family val="4"/>
        <charset val="136"/>
      </rPr>
      <t>）</t>
    </r>
    <r>
      <rPr>
        <sz val="10"/>
        <color rgb="FF0000FF"/>
        <rFont val="Calibri"/>
        <family val="2"/>
      </rPr>
      <t>500mL</t>
    </r>
  </si>
  <si>
    <t>X000338277</t>
  </si>
  <si>
    <t>NORMAL SALINE INJECTION (500ML/BAG)</t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</si>
  <si>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40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11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26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9.5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</si>
  <si>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X000339277</t>
  </si>
  <si>
    <r>
      <t>(113/11/01</t>
    </r>
    <r>
      <rPr>
        <sz val="10"/>
        <color rgb="FF0000FF"/>
        <rFont val="標楷體"/>
        <family val="4"/>
        <charset val="136"/>
      </rPr>
      <t>以後專案輸入</t>
    </r>
    <r>
      <rPr>
        <sz val="10"/>
        <color rgb="FF0000FF"/>
        <rFont val="Calibri"/>
        <family val="2"/>
      </rPr>
      <t>)0.9% SODIUM CHLORIDE IN WATER FOR INJECTION (500mL)</t>
    </r>
  </si>
  <si>
    <r>
      <rPr>
        <sz val="10"/>
        <color rgb="FFFF0000"/>
        <rFont val="標楷體"/>
        <family val="4"/>
        <charset val="136"/>
      </rPr>
      <t>健保支付價為每袋</t>
    </r>
    <r>
      <rPr>
        <sz val="10"/>
        <color rgb="FFFF0000"/>
        <rFont val="Calibri"/>
        <family val="2"/>
      </rPr>
      <t>40</t>
    </r>
    <r>
      <rPr>
        <sz val="10"/>
        <color rgb="FFFF0000"/>
        <rFont val="標楷體"/>
        <family val="4"/>
        <charset val="136"/>
      </rPr>
      <t>元，自</t>
    </r>
    <r>
      <rPr>
        <sz val="10"/>
        <color rgb="FFFF0000"/>
        <rFont val="Calibri"/>
        <family val="2"/>
      </rPr>
      <t>113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12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25</t>
    </r>
    <r>
      <rPr>
        <sz val="10"/>
        <color rgb="FFFF0000"/>
        <rFont val="標楷體"/>
        <family val="4"/>
        <charset val="136"/>
      </rPr>
      <t>日起保險醫事服務機構申報</t>
    </r>
    <r>
      <rPr>
        <sz val="10"/>
        <color rgb="FFFF0000"/>
        <rFont val="Calibri"/>
        <family val="2"/>
      </rPr>
      <t>30.5</t>
    </r>
    <r>
      <rPr>
        <sz val="10"/>
        <color rgb="FFFF0000"/>
        <rFont val="標楷體"/>
        <family val="4"/>
        <charset val="136"/>
      </rPr>
      <t>元，補付保險醫事服務機構購藥新增成本差額</t>
    </r>
    <r>
      <rPr>
        <sz val="10"/>
        <color rgb="FFFF0000"/>
        <rFont val="Calibri"/>
        <family val="2"/>
      </rPr>
      <t>9.5</t>
    </r>
    <r>
      <rPr>
        <sz val="10"/>
        <color rgb="FFFF0000"/>
        <rFont val="標楷體"/>
        <family val="4"/>
        <charset val="136"/>
      </rPr>
      <t>元，考量醫療院所使用情形，故延長給付至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15</t>
    </r>
    <r>
      <rPr>
        <sz val="10"/>
        <color rgb="FFFF0000"/>
        <rFont val="標楷體"/>
        <family val="4"/>
        <charset val="136"/>
      </rPr>
      <t>日，並於</t>
    </r>
    <r>
      <rPr>
        <sz val="10"/>
        <color rgb="FFFF0000"/>
        <rFont val="Calibri"/>
        <family val="2"/>
      </rPr>
      <t>114</t>
    </r>
    <r>
      <rPr>
        <sz val="10"/>
        <color rgb="FFFF0000"/>
        <rFont val="標楷體"/>
        <family val="4"/>
        <charset val="136"/>
      </rPr>
      <t>年</t>
    </r>
    <r>
      <rPr>
        <sz val="10"/>
        <color rgb="FFFF0000"/>
        <rFont val="Calibri"/>
        <family val="2"/>
      </rPr>
      <t>5</t>
    </r>
    <r>
      <rPr>
        <sz val="10"/>
        <color rgb="FFFF0000"/>
        <rFont val="標楷體"/>
        <family val="4"/>
        <charset val="136"/>
      </rPr>
      <t>月</t>
    </r>
    <r>
      <rPr>
        <sz val="10"/>
        <color rgb="FFFF0000"/>
        <rFont val="Calibri"/>
        <family val="2"/>
      </rPr>
      <t>16</t>
    </r>
    <r>
      <rPr>
        <sz val="10"/>
        <color rgb="FFFF0000"/>
        <rFont val="標楷體"/>
        <family val="4"/>
        <charset val="136"/>
      </rPr>
      <t>日取消支付。</t>
    </r>
  </si>
  <si>
    <t>1140051373</t>
  </si>
  <si>
    <t>X000296100</t>
  </si>
  <si>
    <t>ALUNBRIG FILM COATED TABLETS (BRIGATINIB)30MG</t>
  </si>
  <si>
    <r>
      <rPr>
        <sz val="10"/>
        <color rgb="FF0000FF"/>
        <rFont val="標楷體"/>
        <family val="4"/>
        <charset val="136"/>
      </rPr>
      <t>台灣武田藥品工業股份有限公司</t>
    </r>
  </si>
  <si>
    <t>BRIGATINIB 30 MG</t>
  </si>
  <si>
    <t>594</t>
  </si>
  <si>
    <t>114/05/01</t>
  </si>
  <si>
    <t>115/01/01</t>
  </si>
  <si>
    <t>X000297100</t>
  </si>
  <si>
    <t>ALUNBRIG FILM COATED TABLETS (BRIGATINIB)90MG</t>
  </si>
  <si>
    <t>BRIGATINIB 90 MG</t>
  </si>
  <si>
    <t>1716</t>
  </si>
  <si>
    <t>X000298100</t>
  </si>
  <si>
    <t>ALUNBRIG FILM COATED TABLETS (BRIGATINIB)180MG</t>
  </si>
  <si>
    <t>BRIGATINIB 180 MG</t>
  </si>
  <si>
    <t>3029</t>
  </si>
  <si>
    <t>114/07/01</t>
  </si>
  <si>
    <t>1140051473</t>
  </si>
  <si>
    <t>X000347248</t>
  </si>
  <si>
    <t>CALCITONIN (SALMON) INJECTION BP SYNTHETIC 50 I.U./ML SOLUTION</t>
  </si>
  <si>
    <t>CALCITONIN SALMON 50 IU/ML</t>
  </si>
  <si>
    <t>50 IU</t>
  </si>
  <si>
    <t>88</t>
  </si>
  <si>
    <t>X000348255</t>
  </si>
  <si>
    <t>CALCITONIN (SALMON) INJECTION BP SYNTHETIC 100 I.U./ML SOLUTION</t>
  </si>
  <si>
    <t>CALCITONIN SALMON 100 IU/ML</t>
  </si>
  <si>
    <t>100 IU</t>
  </si>
  <si>
    <t>126</t>
  </si>
  <si>
    <t>1140051573</t>
  </si>
  <si>
    <t>X000346219</t>
  </si>
  <si>
    <t>EXTENCILLINE 2.4 MIU POUDRE ET SOLVENT POUR SUSPENSION INJECTABLE IM</t>
  </si>
  <si>
    <r>
      <rPr>
        <sz val="10"/>
        <color rgb="FF0000FF"/>
        <rFont val="標楷體"/>
        <family val="4"/>
        <charset val="136"/>
      </rPr>
      <t>新熠有限公司</t>
    </r>
  </si>
  <si>
    <t>PENICILLIN G BENZATHINE 0.6 MIU/ML</t>
  </si>
  <si>
    <r>
      <rPr>
        <sz val="10"/>
        <color rgb="FF0000FF"/>
        <rFont val="標楷體"/>
        <family val="4"/>
        <charset val="136"/>
      </rPr>
      <t>滅菌懸液注射劑</t>
    </r>
  </si>
  <si>
    <t>949</t>
  </si>
  <si>
    <t>1140670210</t>
  </si>
  <si>
    <t>1140670508</t>
  </si>
  <si>
    <t>1140670512</t>
  </si>
  <si>
    <t>1140670531</t>
  </si>
  <si>
    <t>AA57959100</t>
  </si>
  <si>
    <r>
      <t>UBIASIA LAMIVUDINE FILM COATED TABLETS 150MG (60</t>
    </r>
    <r>
      <rPr>
        <sz val="10"/>
        <color rgb="FF0000FF"/>
        <rFont val="標楷體"/>
        <family val="4"/>
        <charset val="136"/>
      </rPr>
      <t>粒</t>
    </r>
    <r>
      <rPr>
        <sz val="10"/>
        <color rgb="FF0000FF"/>
        <rFont val="Calibri"/>
        <family val="2"/>
      </rPr>
      <t>/</t>
    </r>
    <r>
      <rPr>
        <sz val="10"/>
        <color rgb="FF0000FF"/>
        <rFont val="標楷體"/>
        <family val="4"/>
        <charset val="136"/>
      </rPr>
      <t>塑膠瓶裝</t>
    </r>
    <r>
      <rPr>
        <sz val="10"/>
        <color rgb="FF0000FF"/>
        <rFont val="Calibri"/>
        <family val="2"/>
      </rPr>
      <t>)</t>
    </r>
  </si>
  <si>
    <r>
      <rPr>
        <sz val="10"/>
        <color rgb="FF0000FF"/>
        <rFont val="標楷體"/>
        <family val="4"/>
        <charset val="136"/>
      </rPr>
      <t>聯亞藥業股份有限公司</t>
    </r>
  </si>
  <si>
    <r>
      <t>LAMIVUDINE</t>
    </r>
    <r>
      <rPr>
        <sz val="10"/>
        <color rgb="FF0000FF"/>
        <rFont val="標楷體"/>
        <family val="4"/>
        <charset val="136"/>
      </rPr>
      <t>，</t>
    </r>
    <r>
      <rPr>
        <sz val="10"/>
        <color rgb="FF0000FF"/>
        <rFont val="Calibri"/>
        <family val="2"/>
      </rPr>
      <t>150.00 MG</t>
    </r>
  </si>
  <si>
    <r>
      <rPr>
        <sz val="10"/>
        <color rgb="FF0000FF"/>
        <rFont val="標楷體"/>
        <family val="4"/>
        <charset val="136"/>
      </rPr>
      <t>一般錠劑膠囊劑</t>
    </r>
  </si>
  <si>
    <t>150MG</t>
  </si>
  <si>
    <t>66</t>
  </si>
  <si>
    <t>AC58392100</t>
  </si>
  <si>
    <t>EFANZY FILM COATED TABLETS 600MG</t>
  </si>
  <si>
    <r>
      <t>EFAVIRENZ</t>
    </r>
    <r>
      <rPr>
        <sz val="10"/>
        <color rgb="FF0000FF"/>
        <rFont val="標楷體"/>
        <family val="4"/>
        <charset val="136"/>
      </rPr>
      <t>，</t>
    </r>
    <r>
      <rPr>
        <sz val="10"/>
        <color rgb="FF0000FF"/>
        <rFont val="Calibri"/>
        <family val="2"/>
      </rPr>
      <t>600.00 MG</t>
    </r>
  </si>
  <si>
    <t>600 MG</t>
  </si>
  <si>
    <t>28.6</t>
  </si>
  <si>
    <t>AC59420100</t>
  </si>
  <si>
    <t>UBIP LAMIVUDINE FILM COATED TABLETS 300MG</t>
  </si>
  <si>
    <r>
      <t>LAMIVUDINE</t>
    </r>
    <r>
      <rPr>
        <sz val="10"/>
        <color rgb="FF0000FF"/>
        <rFont val="標楷體"/>
        <family val="4"/>
        <charset val="136"/>
      </rPr>
      <t>，</t>
    </r>
    <r>
      <rPr>
        <sz val="10"/>
        <color rgb="FF0000FF"/>
        <rFont val="Calibri"/>
        <family val="2"/>
      </rPr>
      <t>300.00 MG</t>
    </r>
  </si>
  <si>
    <t>300 MG</t>
  </si>
  <si>
    <t>105</t>
  </si>
  <si>
    <t>BC19190100</t>
  </si>
  <si>
    <t>DIVINA TABLETS</t>
  </si>
  <si>
    <r>
      <rPr>
        <sz val="10"/>
        <color rgb="FF0000FF"/>
        <rFont val="標楷體"/>
        <family val="4"/>
        <charset val="136"/>
      </rPr>
      <t>健喬信元醫藥生技股份有限公司</t>
    </r>
  </si>
  <si>
    <t>ESTRADIOL VALERATE 2MG + MEDROXYPROGESTERONE 10MG</t>
  </si>
  <si>
    <t>3.98</t>
  </si>
  <si>
    <t>BC21446421</t>
  </si>
  <si>
    <t>CUSIMOLOL 0.5% STERILE EYE DROPS</t>
  </si>
  <si>
    <r>
      <rPr>
        <sz val="10"/>
        <color rgb="FF0000FF"/>
        <rFont val="標楷體"/>
        <family val="4"/>
        <charset val="136"/>
      </rPr>
      <t>台灣諾華股份有限公司</t>
    </r>
  </si>
  <si>
    <r>
      <t>TIMOLOL</t>
    </r>
    <r>
      <rPr>
        <sz val="10"/>
        <color rgb="FF0000FF"/>
        <rFont val="標楷體"/>
        <family val="4"/>
        <charset val="136"/>
      </rPr>
      <t>，</t>
    </r>
    <r>
      <rPr>
        <sz val="10"/>
        <color rgb="FF0000FF"/>
        <rFont val="Calibri"/>
        <family val="2"/>
      </rPr>
      <t xml:space="preserve">5.00  MG/ML </t>
    </r>
    <r>
      <rPr>
        <sz val="10"/>
        <color rgb="FF0000FF"/>
        <rFont val="標楷體"/>
        <family val="4"/>
        <charset val="136"/>
      </rPr>
      <t>，</t>
    </r>
    <r>
      <rPr>
        <sz val="10"/>
        <color rgb="FF0000FF"/>
        <rFont val="Calibri"/>
        <family val="2"/>
      </rPr>
      <t xml:space="preserve"> 5.00 ML</t>
    </r>
  </si>
  <si>
    <r>
      <rPr>
        <sz val="10"/>
        <color rgb="FF0000FF"/>
        <rFont val="標楷體"/>
        <family val="4"/>
        <charset val="136"/>
      </rPr>
      <t>眼用液劑</t>
    </r>
  </si>
  <si>
    <t>5 ML</t>
  </si>
  <si>
    <t>103</t>
  </si>
  <si>
    <t>BC23632100</t>
  </si>
  <si>
    <t>INDIVINA TABLET 1MG/2.5MG</t>
  </si>
  <si>
    <t>ESTRADIOL VALERATE 1-2MG + MEDPROXYPROGESTERONE 2.5-5MG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</si>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</sst>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20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0"/>
      <color rgb="FF009900"/>
      <name val="Calibri"/>
      <family val="2"/>
    </font>
    <font>
      <sz val="12"/>
      <name val="Calibri"/>
      <family val="2"/>
    </font>
    <font>
      <sz val="12"/>
      <color theme="1"/>
      <name val="新細明體"/>
      <family val="2"/>
      <scheme val="minor"/>
    </font>
    <font>
      <sz val="11"/>
      <name val="Calibri"/>
      <family val="2"/>
    </font>
    <font>
      <sz val="11"/>
      <name val="標楷體"/>
      <family val="4"/>
      <charset val="136"/>
    </font>
    <font>
      <sz val="11"/>
      <color rgb="FFFF0000"/>
      <name val="Calibri"/>
      <family val="2"/>
    </font>
    <font>
      <sz val="11"/>
      <color rgb="FFFF0000"/>
      <name val="標楷體"/>
      <family val="4"/>
      <charset val="136"/>
    </font>
    <font>
      <sz val="10"/>
      <color rgb="FF009900"/>
      <name val="Calibri"/>
      <family val="2"/>
    </font>
    <font>
      <sz val="10"/>
      <color rgb="FF009900"/>
      <name val="標楷體"/>
      <family val="4"/>
      <charset val="136"/>
    </font>
    <font>
      <sz val="10"/>
      <name val="Calibri"/>
      <family val="2"/>
    </font>
    <font>
      <sz val="10"/>
      <color rgb="FF0000FF"/>
      <name val="Calibri"/>
      <family val="2"/>
    </font>
    <font>
      <sz val="10"/>
      <color rgb="FF0000FF"/>
      <name val="標楷體"/>
      <family val="4"/>
      <charset val="136"/>
    </font>
    <font>
      <sz val="10"/>
      <color rgb="FFFF0000"/>
      <name val="Calibri"/>
      <family val="2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6">
    <xf numFmtId="0" fontId="0" fillId="0" borderId="0" xfId="0"/>
    <xf numFmtId="176" fontId="2" fillId="0" borderId="0" xfId="2" applyNumberFormat="1" applyFont="1" applyBorder="1" applyAlignment="1">
      <alignment horizontal="center" vertical="center" wrapText="1"/>
    </xf>
    <xf numFmtId="176" fontId="6" fillId="0" borderId="0" xfId="2" applyNumberFormat="1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vertical="center" wrapText="1"/>
    </xf>
    <xf numFmtId="0" fontId="7" fillId="0" borderId="0" xfId="2" applyFont="1" applyAlignment="1">
      <alignment horizontal="left" vertical="top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14" fontId="11" fillId="2" borderId="3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2" applyNumberFormat="1" applyFont="1" applyAlignment="1">
      <alignment horizontal="center" vertical="top" wrapText="1"/>
    </xf>
    <xf numFmtId="0" fontId="15" fillId="0" borderId="4" xfId="2" applyNumberFormat="1" applyFont="1" applyFill="1" applyBorder="1" applyAlignment="1">
      <alignment horizontal="center" vertical="top" wrapText="1"/>
    </xf>
    <xf numFmtId="176" fontId="16" fillId="0" borderId="4" xfId="0" applyNumberFormat="1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left" vertical="top" wrapText="1"/>
    </xf>
    <xf numFmtId="0" fontId="16" fillId="0" borderId="4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 wrapText="1"/>
    </xf>
    <xf numFmtId="0" fontId="13" fillId="0" borderId="0" xfId="2" applyNumberFormat="1" applyFont="1" applyAlignment="1">
      <alignment horizontal="center" vertical="center" wrapText="1"/>
    </xf>
    <xf numFmtId="0" fontId="7" fillId="0" borderId="0" xfId="0" applyFont="1"/>
    <xf numFmtId="4" fontId="18" fillId="0" borderId="5" xfId="0" applyNumberFormat="1" applyFont="1" applyFill="1" applyBorder="1" applyAlignment="1">
      <alignment horizontal="left" vertical="top" wrapText="1"/>
    </xf>
    <xf numFmtId="0" fontId="7" fillId="0" borderId="0" xfId="2" applyNumberFormat="1" applyFont="1" applyFill="1" applyAlignment="1">
      <alignment horizontal="center" vertical="top" wrapText="1"/>
    </xf>
    <xf numFmtId="49" fontId="7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left" vertical="top" wrapText="1"/>
    </xf>
    <xf numFmtId="0" fontId="7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B0841114-1FD3-4F68-8746-CE6174EEBE93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_&#27599;&#26376;&#34277;&#20729;&#19978;&#32178;/11403&#25805;&#20316;/3&#38515;&#26680;/11404&#20844;&#21578;_3&#26376;&#20221;&#20581;&#20445;&#29992;&#34277;&#21697;&#38917;&#20729;&#26684;&#27284;&#30064;&#21205;(&#31354;&#3033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. 核定品項明細表"/>
      <sheetName val="附件2"/>
      <sheetName val="附件3. 通知公、協會明細"/>
      <sheetName val="附件5.每月藥價品項發文"/>
      <sheetName val="非核定區間"/>
    </sheetNames>
    <sheetDataSet>
      <sheetData sheetId="0"/>
      <sheetData sheetId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A590-092F-4DE5-B213-11843C7A4932}">
  <dimension ref="A1:S72"/>
  <sheetViews>
    <sheetView tabSelected="1" view="pageBreakPreview" zoomScale="60" zoomScaleNormal="100"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L10" sqref="L10"/>
    </sheetView>
  </sheetViews>
  <sheetFormatPr defaultColWidth="31.25" defaultRowHeight="15.75" x14ac:dyDescent="0.25"/>
  <cols>
    <col min="1" max="1" width="4.125" style="22" customWidth="1"/>
    <col min="2" max="2" width="11.5" style="23" bestFit="1" customWidth="1"/>
    <col min="3" max="3" width="13.5" style="22" bestFit="1" customWidth="1"/>
    <col min="4" max="4" width="26.875" style="12" customWidth="1"/>
    <col min="5" max="5" width="12.25" style="12" bestFit="1" customWidth="1"/>
    <col min="6" max="6" width="15.625" style="24" bestFit="1" customWidth="1"/>
    <col min="7" max="7" width="9.75" style="12" bestFit="1" customWidth="1"/>
    <col min="8" max="8" width="9.125" style="12" customWidth="1"/>
    <col min="9" max="9" width="5.625" style="25" customWidth="1"/>
    <col min="10" max="10" width="6.125" style="25" customWidth="1"/>
    <col min="11" max="11" width="13.5" style="12" bestFit="1" customWidth="1"/>
    <col min="12" max="12" width="63.25" style="12" customWidth="1"/>
    <col min="13" max="13" width="13.75" style="19" bestFit="1" customWidth="1"/>
    <col min="14" max="15" width="31.25" style="12"/>
    <col min="16" max="16" width="31.25" style="20"/>
    <col min="17" max="16384" width="31.25" style="12"/>
  </cols>
  <sheetData>
    <row r="1" spans="1:19" s="4" customFormat="1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</row>
    <row r="2" spans="1:19" ht="32.25" thickBot="1" x14ac:dyDescent="0.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9" t="s">
        <v>12</v>
      </c>
      <c r="M2" s="10" t="s">
        <v>13</v>
      </c>
      <c r="N2" s="11"/>
      <c r="O2" s="11"/>
      <c r="P2" s="11"/>
      <c r="Q2" s="11"/>
      <c r="R2" s="11"/>
      <c r="S2" s="11"/>
    </row>
    <row r="3" spans="1:19" ht="28.5" x14ac:dyDescent="0.25">
      <c r="A3" s="13">
        <f>'[1]附件3. 通知公、協會明細'!A3</f>
        <v>1</v>
      </c>
      <c r="B3" s="14" t="s">
        <v>14</v>
      </c>
      <c r="C3" s="15" t="s">
        <v>15</v>
      </c>
      <c r="D3" s="15" t="s">
        <v>16</v>
      </c>
      <c r="E3" s="15" t="s">
        <v>17</v>
      </c>
      <c r="F3" s="16" t="s">
        <v>18</v>
      </c>
      <c r="G3" s="15" t="s">
        <v>19</v>
      </c>
      <c r="H3" s="15"/>
      <c r="I3" s="17" t="s">
        <v>20</v>
      </c>
      <c r="J3" s="17" t="s">
        <v>21</v>
      </c>
      <c r="K3" s="15" t="s">
        <v>22</v>
      </c>
      <c r="L3" s="18" t="s">
        <v>23</v>
      </c>
      <c r="M3" s="19">
        <f>ROUNDUP((MAX(ROUNDUP(LEN(D3)/13,0),ROUNDUP(LEN(E3)/13,0),ROUNDUP(LEN(L3)/30,0))*10+20)/100,0)*100</f>
        <v>100</v>
      </c>
      <c r="N3" s="20"/>
      <c r="P3" s="12"/>
    </row>
    <row r="4" spans="1:19" ht="28.5" x14ac:dyDescent="0.25">
      <c r="A4" s="13">
        <f>'[1]附件3. 通知公、協會明細'!A4</f>
        <v>2</v>
      </c>
      <c r="B4" s="14" t="s">
        <v>24</v>
      </c>
      <c r="C4" s="15" t="s">
        <v>25</v>
      </c>
      <c r="D4" s="15" t="s">
        <v>26</v>
      </c>
      <c r="E4" s="15" t="s">
        <v>27</v>
      </c>
      <c r="F4" s="16" t="s">
        <v>18</v>
      </c>
      <c r="G4" s="15" t="s">
        <v>19</v>
      </c>
      <c r="H4" s="15"/>
      <c r="I4" s="17" t="s">
        <v>20</v>
      </c>
      <c r="J4" s="17" t="s">
        <v>21</v>
      </c>
      <c r="K4" s="15" t="s">
        <v>22</v>
      </c>
      <c r="L4" s="18" t="s">
        <v>23</v>
      </c>
      <c r="M4" s="19">
        <f t="shared" ref="M4:M67" si="0">ROUNDUP((MAX(ROUNDUP(LEN(D4)/13,0),ROUNDUP(LEN(E4)/13,0),ROUNDUP(LEN(L4)/30,0))*10+20)/100,0)*100</f>
        <v>100</v>
      </c>
      <c r="N4" s="20"/>
      <c r="P4" s="12"/>
    </row>
    <row r="5" spans="1:19" ht="38.25" x14ac:dyDescent="0.25">
      <c r="A5" s="13">
        <f>'[1]附件3. 通知公、協會明細'!A5</f>
        <v>3</v>
      </c>
      <c r="B5" s="14" t="s">
        <v>28</v>
      </c>
      <c r="C5" s="15" t="s">
        <v>29</v>
      </c>
      <c r="D5" s="15" t="s">
        <v>30</v>
      </c>
      <c r="E5" s="15" t="s">
        <v>31</v>
      </c>
      <c r="F5" s="16" t="s">
        <v>32</v>
      </c>
      <c r="G5" s="15" t="s">
        <v>19</v>
      </c>
      <c r="H5" s="15"/>
      <c r="I5" s="17" t="s">
        <v>20</v>
      </c>
      <c r="J5" s="17" t="s">
        <v>21</v>
      </c>
      <c r="K5" s="15" t="s">
        <v>22</v>
      </c>
      <c r="L5" s="18" t="s">
        <v>23</v>
      </c>
      <c r="M5" s="19">
        <f t="shared" si="0"/>
        <v>100</v>
      </c>
      <c r="N5" s="20"/>
      <c r="P5" s="12"/>
    </row>
    <row r="6" spans="1:19" ht="28.5" x14ac:dyDescent="0.25">
      <c r="A6" s="13">
        <f>'[1]附件3. 通知公、協會明細'!A6</f>
        <v>4</v>
      </c>
      <c r="B6" s="14" t="s">
        <v>33</v>
      </c>
      <c r="C6" s="15" t="s">
        <v>34</v>
      </c>
      <c r="D6" s="15" t="s">
        <v>35</v>
      </c>
      <c r="E6" s="15" t="s">
        <v>36</v>
      </c>
      <c r="F6" s="16" t="s">
        <v>37</v>
      </c>
      <c r="G6" s="15" t="s">
        <v>38</v>
      </c>
      <c r="H6" s="15"/>
      <c r="I6" s="17" t="s">
        <v>20</v>
      </c>
      <c r="J6" s="17" t="s">
        <v>21</v>
      </c>
      <c r="K6" s="15" t="s">
        <v>22</v>
      </c>
      <c r="L6" s="18" t="s">
        <v>23</v>
      </c>
      <c r="M6" s="19">
        <f t="shared" si="0"/>
        <v>100</v>
      </c>
      <c r="N6" s="20"/>
      <c r="P6" s="12"/>
    </row>
    <row r="7" spans="1:19" ht="28.5" x14ac:dyDescent="0.25">
      <c r="A7" s="13">
        <f>'[1]附件3. 通知公、協會明細'!A7</f>
        <v>5</v>
      </c>
      <c r="B7" s="14" t="s">
        <v>39</v>
      </c>
      <c r="C7" s="15" t="s">
        <v>40</v>
      </c>
      <c r="D7" s="15" t="s">
        <v>41</v>
      </c>
      <c r="E7" s="15" t="s">
        <v>42</v>
      </c>
      <c r="F7" s="16" t="s">
        <v>43</v>
      </c>
      <c r="G7" s="15" t="s">
        <v>44</v>
      </c>
      <c r="H7" s="15" t="s">
        <v>45</v>
      </c>
      <c r="I7" s="17" t="s">
        <v>46</v>
      </c>
      <c r="J7" s="17" t="s">
        <v>47</v>
      </c>
      <c r="K7" s="15" t="s">
        <v>22</v>
      </c>
      <c r="L7" s="18" t="s">
        <v>23</v>
      </c>
      <c r="M7" s="19">
        <f t="shared" si="0"/>
        <v>100</v>
      </c>
      <c r="N7" s="20"/>
      <c r="P7" s="12"/>
    </row>
    <row r="8" spans="1:19" ht="38.25" x14ac:dyDescent="0.25">
      <c r="A8" s="13">
        <f>'[1]附件3. 通知公、協會明細'!A8</f>
        <v>6</v>
      </c>
      <c r="B8" s="14" t="s">
        <v>48</v>
      </c>
      <c r="C8" s="15" t="s">
        <v>49</v>
      </c>
      <c r="D8" s="15" t="s">
        <v>50</v>
      </c>
      <c r="E8" s="15" t="s">
        <v>51</v>
      </c>
      <c r="F8" s="16" t="s">
        <v>52</v>
      </c>
      <c r="G8" s="15" t="s">
        <v>53</v>
      </c>
      <c r="H8" s="15" t="s">
        <v>54</v>
      </c>
      <c r="I8" s="17" t="s">
        <v>55</v>
      </c>
      <c r="J8" s="17" t="s">
        <v>56</v>
      </c>
      <c r="K8" s="15" t="s">
        <v>22</v>
      </c>
      <c r="L8" s="18" t="s">
        <v>23</v>
      </c>
      <c r="M8" s="19">
        <f t="shared" si="0"/>
        <v>100</v>
      </c>
      <c r="N8" s="20"/>
      <c r="P8" s="12"/>
    </row>
    <row r="9" spans="1:19" ht="28.5" x14ac:dyDescent="0.25">
      <c r="A9" s="13">
        <f>'[1]附件3. 通知公、協會明細'!A9</f>
        <v>7</v>
      </c>
      <c r="B9" s="14" t="s">
        <v>57</v>
      </c>
      <c r="C9" s="15" t="s">
        <v>58</v>
      </c>
      <c r="D9" s="15" t="s">
        <v>59</v>
      </c>
      <c r="E9" s="15" t="s">
        <v>60</v>
      </c>
      <c r="F9" s="16" t="s">
        <v>61</v>
      </c>
      <c r="G9" s="15" t="s">
        <v>62</v>
      </c>
      <c r="H9" s="15" t="s">
        <v>63</v>
      </c>
      <c r="I9" s="17" t="s">
        <v>20</v>
      </c>
      <c r="J9" s="17" t="s">
        <v>64</v>
      </c>
      <c r="K9" s="15" t="s">
        <v>22</v>
      </c>
      <c r="L9" s="18" t="s">
        <v>23</v>
      </c>
      <c r="M9" s="19">
        <f t="shared" si="0"/>
        <v>100</v>
      </c>
      <c r="N9" s="20"/>
      <c r="P9" s="12"/>
    </row>
    <row r="10" spans="1:19" ht="38.25" x14ac:dyDescent="0.25">
      <c r="A10" s="13">
        <f>'[1]附件3. 通知公、協會明細'!A10</f>
        <v>8</v>
      </c>
      <c r="B10" s="14" t="s">
        <v>65</v>
      </c>
      <c r="C10" s="15" t="s">
        <v>66</v>
      </c>
      <c r="D10" s="15" t="s">
        <v>67</v>
      </c>
      <c r="E10" s="15" t="s">
        <v>68</v>
      </c>
      <c r="F10" s="16" t="s">
        <v>69</v>
      </c>
      <c r="G10" s="15" t="s">
        <v>53</v>
      </c>
      <c r="H10" s="15" t="s">
        <v>70</v>
      </c>
      <c r="I10" s="17" t="s">
        <v>20</v>
      </c>
      <c r="J10" s="17" t="s">
        <v>71</v>
      </c>
      <c r="K10" s="15" t="s">
        <v>22</v>
      </c>
      <c r="L10" s="18" t="s">
        <v>23</v>
      </c>
      <c r="M10" s="19">
        <f t="shared" si="0"/>
        <v>100</v>
      </c>
      <c r="N10" s="20"/>
      <c r="P10" s="12"/>
    </row>
    <row r="11" spans="1:19" ht="38.25" x14ac:dyDescent="0.25">
      <c r="A11" s="13">
        <f>'[1]附件3. 通知公、協會明細'!A11</f>
        <v>9</v>
      </c>
      <c r="B11" s="14" t="s">
        <v>65</v>
      </c>
      <c r="C11" s="15" t="s">
        <v>66</v>
      </c>
      <c r="D11" s="15" t="s">
        <v>67</v>
      </c>
      <c r="E11" s="15" t="s">
        <v>68</v>
      </c>
      <c r="F11" s="16" t="s">
        <v>69</v>
      </c>
      <c r="G11" s="15" t="s">
        <v>53</v>
      </c>
      <c r="H11" s="15" t="s">
        <v>70</v>
      </c>
      <c r="I11" s="17" t="s">
        <v>71</v>
      </c>
      <c r="J11" s="17" t="s">
        <v>72</v>
      </c>
      <c r="K11" s="15" t="s">
        <v>73</v>
      </c>
      <c r="L11" s="18" t="s">
        <v>23</v>
      </c>
      <c r="M11" s="19">
        <f t="shared" si="0"/>
        <v>100</v>
      </c>
      <c r="N11" s="20"/>
      <c r="P11" s="12"/>
    </row>
    <row r="12" spans="1:19" ht="57" x14ac:dyDescent="0.25">
      <c r="A12" s="13">
        <f>'[1]附件3. 通知公、協會明細'!A12</f>
        <v>10</v>
      </c>
      <c r="B12" s="14" t="s">
        <v>74</v>
      </c>
      <c r="C12" s="15" t="s">
        <v>75</v>
      </c>
      <c r="D12" s="15" t="s">
        <v>76</v>
      </c>
      <c r="E12" s="15" t="s">
        <v>77</v>
      </c>
      <c r="F12" s="16" t="s">
        <v>69</v>
      </c>
      <c r="G12" s="15" t="s">
        <v>53</v>
      </c>
      <c r="H12" s="15" t="s">
        <v>70</v>
      </c>
      <c r="I12" s="17" t="s">
        <v>20</v>
      </c>
      <c r="J12" s="17" t="s">
        <v>71</v>
      </c>
      <c r="K12" s="15" t="s">
        <v>78</v>
      </c>
      <c r="L12" s="18" t="s">
        <v>23</v>
      </c>
      <c r="M12" s="19">
        <f t="shared" si="0"/>
        <v>100</v>
      </c>
      <c r="N12" s="20"/>
      <c r="P12" s="12"/>
    </row>
    <row r="13" spans="1:19" ht="57" x14ac:dyDescent="0.25">
      <c r="A13" s="13">
        <f>'[1]附件3. 通知公、協會明細'!A13</f>
        <v>11</v>
      </c>
      <c r="B13" s="14" t="s">
        <v>74</v>
      </c>
      <c r="C13" s="15" t="s">
        <v>75</v>
      </c>
      <c r="D13" s="15" t="s">
        <v>76</v>
      </c>
      <c r="E13" s="15" t="s">
        <v>77</v>
      </c>
      <c r="F13" s="16" t="s">
        <v>69</v>
      </c>
      <c r="G13" s="15" t="s">
        <v>53</v>
      </c>
      <c r="H13" s="15" t="s">
        <v>70</v>
      </c>
      <c r="I13" s="17" t="s">
        <v>71</v>
      </c>
      <c r="J13" s="17" t="s">
        <v>72</v>
      </c>
      <c r="K13" s="15" t="s">
        <v>79</v>
      </c>
      <c r="L13" s="18" t="s">
        <v>23</v>
      </c>
      <c r="M13" s="19">
        <f t="shared" si="0"/>
        <v>100</v>
      </c>
      <c r="N13" s="20"/>
      <c r="P13" s="12"/>
    </row>
    <row r="14" spans="1:19" ht="28.5" x14ac:dyDescent="0.25">
      <c r="A14" s="13">
        <f>'[1]附件3. 通知公、協會明細'!A14</f>
        <v>12</v>
      </c>
      <c r="B14" s="14" t="s">
        <v>80</v>
      </c>
      <c r="C14" s="15" t="s">
        <v>81</v>
      </c>
      <c r="D14" s="15" t="s">
        <v>82</v>
      </c>
      <c r="E14" s="15" t="s">
        <v>83</v>
      </c>
      <c r="F14" s="16" t="s">
        <v>84</v>
      </c>
      <c r="G14" s="15" t="s">
        <v>53</v>
      </c>
      <c r="H14" s="15" t="s">
        <v>85</v>
      </c>
      <c r="I14" s="17" t="s">
        <v>72</v>
      </c>
      <c r="J14" s="17" t="s">
        <v>72</v>
      </c>
      <c r="K14" s="15" t="s">
        <v>86</v>
      </c>
      <c r="L14" s="21" t="s">
        <v>87</v>
      </c>
      <c r="M14" s="19">
        <f t="shared" si="0"/>
        <v>100</v>
      </c>
      <c r="N14" s="20"/>
      <c r="P14" s="12"/>
    </row>
    <row r="15" spans="1:19" ht="28.5" x14ac:dyDescent="0.25">
      <c r="A15" s="13">
        <f>'[1]附件3. 通知公、協會明細'!A15</f>
        <v>13</v>
      </c>
      <c r="B15" s="14" t="s">
        <v>80</v>
      </c>
      <c r="C15" s="15" t="s">
        <v>88</v>
      </c>
      <c r="D15" s="15" t="s">
        <v>89</v>
      </c>
      <c r="E15" s="15" t="s">
        <v>90</v>
      </c>
      <c r="F15" s="16" t="s">
        <v>84</v>
      </c>
      <c r="G15" s="15" t="s">
        <v>53</v>
      </c>
      <c r="H15" s="15" t="s">
        <v>91</v>
      </c>
      <c r="I15" s="17" t="s">
        <v>72</v>
      </c>
      <c r="J15" s="17" t="s">
        <v>72</v>
      </c>
      <c r="K15" s="15" t="s">
        <v>86</v>
      </c>
      <c r="L15" s="21" t="s">
        <v>92</v>
      </c>
      <c r="M15" s="19">
        <f t="shared" si="0"/>
        <v>100</v>
      </c>
      <c r="N15" s="20"/>
      <c r="P15" s="12"/>
    </row>
    <row r="16" spans="1:19" ht="28.5" x14ac:dyDescent="0.25">
      <c r="A16" s="13">
        <f>'[1]附件3. 通知公、協會明細'!A16</f>
        <v>14</v>
      </c>
      <c r="B16" s="14" t="s">
        <v>80</v>
      </c>
      <c r="C16" s="15" t="s">
        <v>93</v>
      </c>
      <c r="D16" s="15" t="s">
        <v>89</v>
      </c>
      <c r="E16" s="15" t="s">
        <v>90</v>
      </c>
      <c r="F16" s="16" t="s">
        <v>84</v>
      </c>
      <c r="G16" s="15" t="s">
        <v>53</v>
      </c>
      <c r="H16" s="15" t="s">
        <v>94</v>
      </c>
      <c r="I16" s="17" t="s">
        <v>72</v>
      </c>
      <c r="J16" s="17" t="s">
        <v>72</v>
      </c>
      <c r="K16" s="15" t="s">
        <v>86</v>
      </c>
      <c r="L16" s="21" t="s">
        <v>95</v>
      </c>
      <c r="M16" s="19">
        <f t="shared" si="0"/>
        <v>100</v>
      </c>
      <c r="N16" s="20"/>
      <c r="P16" s="12"/>
    </row>
    <row r="17" spans="1:16" ht="42.75" x14ac:dyDescent="0.25">
      <c r="A17" s="13">
        <f>'[1]附件3. 通知公、協會明細'!A17</f>
        <v>15</v>
      </c>
      <c r="B17" s="14" t="s">
        <v>80</v>
      </c>
      <c r="C17" s="15" t="s">
        <v>96</v>
      </c>
      <c r="D17" s="15" t="s">
        <v>89</v>
      </c>
      <c r="E17" s="15" t="s">
        <v>90</v>
      </c>
      <c r="F17" s="16" t="s">
        <v>84</v>
      </c>
      <c r="G17" s="15" t="s">
        <v>53</v>
      </c>
      <c r="H17" s="15" t="s">
        <v>85</v>
      </c>
      <c r="I17" s="17" t="s">
        <v>72</v>
      </c>
      <c r="J17" s="17" t="s">
        <v>72</v>
      </c>
      <c r="K17" s="15" t="s">
        <v>86</v>
      </c>
      <c r="L17" s="21" t="s">
        <v>97</v>
      </c>
      <c r="M17" s="19">
        <f t="shared" si="0"/>
        <v>100</v>
      </c>
      <c r="N17" s="20"/>
      <c r="P17" s="12"/>
    </row>
    <row r="18" spans="1:16" ht="28.5" x14ac:dyDescent="0.25">
      <c r="A18" s="13">
        <f>'[1]附件3. 通知公、協會明細'!A18</f>
        <v>16</v>
      </c>
      <c r="B18" s="14" t="s">
        <v>80</v>
      </c>
      <c r="C18" s="15" t="s">
        <v>98</v>
      </c>
      <c r="D18" s="15" t="s">
        <v>99</v>
      </c>
      <c r="E18" s="15" t="s">
        <v>100</v>
      </c>
      <c r="F18" s="16" t="s">
        <v>84</v>
      </c>
      <c r="G18" s="15" t="s">
        <v>53</v>
      </c>
      <c r="H18" s="15" t="s">
        <v>101</v>
      </c>
      <c r="I18" s="17" t="s">
        <v>72</v>
      </c>
      <c r="J18" s="17" t="s">
        <v>72</v>
      </c>
      <c r="K18" s="15" t="s">
        <v>86</v>
      </c>
      <c r="L18" s="21" t="s">
        <v>102</v>
      </c>
      <c r="M18" s="19">
        <f t="shared" si="0"/>
        <v>100</v>
      </c>
      <c r="N18" s="20"/>
      <c r="P18" s="12"/>
    </row>
    <row r="19" spans="1:16" ht="28.5" x14ac:dyDescent="0.25">
      <c r="A19" s="13">
        <f>'[1]附件3. 通知公、協會明細'!A19</f>
        <v>17</v>
      </c>
      <c r="B19" s="14" t="s">
        <v>80</v>
      </c>
      <c r="C19" s="15" t="s">
        <v>103</v>
      </c>
      <c r="D19" s="15" t="s">
        <v>99</v>
      </c>
      <c r="E19" s="15" t="s">
        <v>100</v>
      </c>
      <c r="F19" s="16" t="s">
        <v>84</v>
      </c>
      <c r="G19" s="15" t="s">
        <v>53</v>
      </c>
      <c r="H19" s="15" t="s">
        <v>85</v>
      </c>
      <c r="I19" s="17" t="s">
        <v>72</v>
      </c>
      <c r="J19" s="17" t="s">
        <v>72</v>
      </c>
      <c r="K19" s="15" t="s">
        <v>86</v>
      </c>
      <c r="L19" s="21" t="s">
        <v>104</v>
      </c>
      <c r="M19" s="19">
        <f t="shared" si="0"/>
        <v>100</v>
      </c>
      <c r="N19" s="20"/>
      <c r="P19" s="12"/>
    </row>
    <row r="20" spans="1:16" ht="42.75" x14ac:dyDescent="0.25">
      <c r="A20" s="13">
        <f>'[1]附件3. 通知公、協會明細'!A20</f>
        <v>18</v>
      </c>
      <c r="B20" s="14" t="s">
        <v>80</v>
      </c>
      <c r="C20" s="15" t="s">
        <v>105</v>
      </c>
      <c r="D20" s="15" t="s">
        <v>106</v>
      </c>
      <c r="E20" s="15" t="s">
        <v>17</v>
      </c>
      <c r="F20" s="16" t="s">
        <v>84</v>
      </c>
      <c r="G20" s="15" t="s">
        <v>53</v>
      </c>
      <c r="H20" s="15" t="s">
        <v>85</v>
      </c>
      <c r="I20" s="17" t="s">
        <v>72</v>
      </c>
      <c r="J20" s="17" t="s">
        <v>72</v>
      </c>
      <c r="K20" s="15" t="s">
        <v>86</v>
      </c>
      <c r="L20" s="21" t="s">
        <v>107</v>
      </c>
      <c r="M20" s="19">
        <f t="shared" si="0"/>
        <v>100</v>
      </c>
      <c r="N20" s="20"/>
      <c r="P20" s="12"/>
    </row>
    <row r="21" spans="1:16" ht="28.5" x14ac:dyDescent="0.25">
      <c r="A21" s="13">
        <f>'[1]附件3. 通知公、協會明細'!A21</f>
        <v>19</v>
      </c>
      <c r="B21" s="14" t="s">
        <v>80</v>
      </c>
      <c r="C21" s="15" t="s">
        <v>108</v>
      </c>
      <c r="D21" s="15" t="s">
        <v>109</v>
      </c>
      <c r="E21" s="15" t="s">
        <v>110</v>
      </c>
      <c r="F21" s="16" t="s">
        <v>84</v>
      </c>
      <c r="G21" s="15" t="s">
        <v>53</v>
      </c>
      <c r="H21" s="15" t="s">
        <v>101</v>
      </c>
      <c r="I21" s="17" t="s">
        <v>72</v>
      </c>
      <c r="J21" s="17" t="s">
        <v>72</v>
      </c>
      <c r="K21" s="15" t="s">
        <v>86</v>
      </c>
      <c r="L21" s="21" t="s">
        <v>111</v>
      </c>
      <c r="M21" s="19">
        <f t="shared" si="0"/>
        <v>100</v>
      </c>
      <c r="N21" s="20"/>
      <c r="P21" s="12"/>
    </row>
    <row r="22" spans="1:16" ht="42.75" x14ac:dyDescent="0.25">
      <c r="A22" s="13">
        <f>'[1]附件3. 通知公、協會明細'!A22</f>
        <v>20</v>
      </c>
      <c r="B22" s="14" t="s">
        <v>80</v>
      </c>
      <c r="C22" s="15" t="s">
        <v>112</v>
      </c>
      <c r="D22" s="15" t="s">
        <v>109</v>
      </c>
      <c r="E22" s="15" t="s">
        <v>110</v>
      </c>
      <c r="F22" s="16" t="s">
        <v>84</v>
      </c>
      <c r="G22" s="15" t="s">
        <v>53</v>
      </c>
      <c r="H22" s="15" t="s">
        <v>113</v>
      </c>
      <c r="I22" s="17" t="s">
        <v>72</v>
      </c>
      <c r="J22" s="17" t="s">
        <v>72</v>
      </c>
      <c r="K22" s="15" t="s">
        <v>86</v>
      </c>
      <c r="L22" s="21" t="s">
        <v>114</v>
      </c>
      <c r="M22" s="19">
        <f t="shared" si="0"/>
        <v>100</v>
      </c>
      <c r="N22" s="20"/>
      <c r="P22" s="12"/>
    </row>
    <row r="23" spans="1:16" ht="42.75" x14ac:dyDescent="0.25">
      <c r="A23" s="13">
        <f>'[1]附件3. 通知公、協會明細'!A23</f>
        <v>21</v>
      </c>
      <c r="B23" s="14" t="s">
        <v>80</v>
      </c>
      <c r="C23" s="15" t="s">
        <v>115</v>
      </c>
      <c r="D23" s="15" t="s">
        <v>116</v>
      </c>
      <c r="E23" s="15" t="s">
        <v>17</v>
      </c>
      <c r="F23" s="16" t="s">
        <v>84</v>
      </c>
      <c r="G23" s="15" t="s">
        <v>53</v>
      </c>
      <c r="H23" s="15" t="s">
        <v>85</v>
      </c>
      <c r="I23" s="17" t="s">
        <v>72</v>
      </c>
      <c r="J23" s="17" t="s">
        <v>72</v>
      </c>
      <c r="K23" s="15" t="s">
        <v>86</v>
      </c>
      <c r="L23" s="21" t="s">
        <v>107</v>
      </c>
      <c r="M23" s="19">
        <f t="shared" si="0"/>
        <v>100</v>
      </c>
      <c r="N23" s="20"/>
      <c r="P23" s="12"/>
    </row>
    <row r="24" spans="1:16" ht="28.5" x14ac:dyDescent="0.25">
      <c r="A24" s="13">
        <f>'[1]附件3. 通知公、協會明細'!A24</f>
        <v>22</v>
      </c>
      <c r="B24" s="14" t="s">
        <v>80</v>
      </c>
      <c r="C24" s="15" t="s">
        <v>117</v>
      </c>
      <c r="D24" s="15" t="s">
        <v>118</v>
      </c>
      <c r="E24" s="15" t="s">
        <v>100</v>
      </c>
      <c r="F24" s="16" t="s">
        <v>84</v>
      </c>
      <c r="G24" s="15" t="s">
        <v>53</v>
      </c>
      <c r="H24" s="15" t="s">
        <v>101</v>
      </c>
      <c r="I24" s="17" t="s">
        <v>72</v>
      </c>
      <c r="J24" s="17" t="s">
        <v>72</v>
      </c>
      <c r="K24" s="15" t="s">
        <v>86</v>
      </c>
      <c r="L24" s="21" t="s">
        <v>111</v>
      </c>
      <c r="M24" s="19">
        <f t="shared" si="0"/>
        <v>100</v>
      </c>
      <c r="N24" s="20"/>
      <c r="P24" s="12"/>
    </row>
    <row r="25" spans="1:16" ht="28.5" x14ac:dyDescent="0.25">
      <c r="A25" s="13">
        <f>'[1]附件3. 通知公、協會明細'!A25</f>
        <v>23</v>
      </c>
      <c r="B25" s="14" t="s">
        <v>80</v>
      </c>
      <c r="C25" s="15" t="s">
        <v>119</v>
      </c>
      <c r="D25" s="15" t="s">
        <v>118</v>
      </c>
      <c r="E25" s="15" t="s">
        <v>100</v>
      </c>
      <c r="F25" s="16" t="s">
        <v>84</v>
      </c>
      <c r="G25" s="15" t="s">
        <v>53</v>
      </c>
      <c r="H25" s="15" t="s">
        <v>85</v>
      </c>
      <c r="I25" s="17" t="s">
        <v>72</v>
      </c>
      <c r="J25" s="17" t="s">
        <v>72</v>
      </c>
      <c r="K25" s="15" t="s">
        <v>86</v>
      </c>
      <c r="L25" s="21" t="s">
        <v>87</v>
      </c>
      <c r="M25" s="19">
        <f t="shared" si="0"/>
        <v>100</v>
      </c>
      <c r="N25" s="20"/>
      <c r="P25" s="12"/>
    </row>
    <row r="26" spans="1:16" ht="42.75" x14ac:dyDescent="0.25">
      <c r="A26" s="13">
        <f>'[1]附件3. 通知公、協會明細'!A26</f>
        <v>24</v>
      </c>
      <c r="B26" s="14" t="s">
        <v>80</v>
      </c>
      <c r="C26" s="15" t="s">
        <v>120</v>
      </c>
      <c r="D26" s="15" t="s">
        <v>121</v>
      </c>
      <c r="E26" s="15" t="s">
        <v>122</v>
      </c>
      <c r="F26" s="16" t="s">
        <v>123</v>
      </c>
      <c r="G26" s="15" t="s">
        <v>53</v>
      </c>
      <c r="H26" s="15" t="s">
        <v>85</v>
      </c>
      <c r="I26" s="17" t="s">
        <v>72</v>
      </c>
      <c r="J26" s="17" t="s">
        <v>72</v>
      </c>
      <c r="K26" s="15" t="s">
        <v>86</v>
      </c>
      <c r="L26" s="21" t="s">
        <v>124</v>
      </c>
      <c r="M26" s="19">
        <f t="shared" si="0"/>
        <v>100</v>
      </c>
      <c r="N26" s="20"/>
      <c r="P26" s="12"/>
    </row>
    <row r="27" spans="1:16" ht="42.75" x14ac:dyDescent="0.25">
      <c r="A27" s="13">
        <f>'[1]附件3. 通知公、協會明細'!A27</f>
        <v>25</v>
      </c>
      <c r="B27" s="14" t="s">
        <v>80</v>
      </c>
      <c r="C27" s="15" t="s">
        <v>125</v>
      </c>
      <c r="D27" s="15" t="s">
        <v>126</v>
      </c>
      <c r="E27" s="15" t="s">
        <v>122</v>
      </c>
      <c r="F27" s="16" t="s">
        <v>123</v>
      </c>
      <c r="G27" s="15" t="s">
        <v>53</v>
      </c>
      <c r="H27" s="15" t="s">
        <v>101</v>
      </c>
      <c r="I27" s="17" t="s">
        <v>72</v>
      </c>
      <c r="J27" s="17" t="s">
        <v>72</v>
      </c>
      <c r="K27" s="15" t="s">
        <v>86</v>
      </c>
      <c r="L27" s="21" t="s">
        <v>127</v>
      </c>
      <c r="M27" s="19">
        <f t="shared" si="0"/>
        <v>100</v>
      </c>
      <c r="N27" s="20"/>
      <c r="P27" s="12"/>
    </row>
    <row r="28" spans="1:16" ht="42.75" x14ac:dyDescent="0.25">
      <c r="A28" s="13">
        <f>'[1]附件3. 通知公、協會明細'!A28</f>
        <v>26</v>
      </c>
      <c r="B28" s="14" t="s">
        <v>80</v>
      </c>
      <c r="C28" s="15" t="s">
        <v>128</v>
      </c>
      <c r="D28" s="15" t="s">
        <v>129</v>
      </c>
      <c r="E28" s="15" t="s">
        <v>130</v>
      </c>
      <c r="F28" s="16" t="s">
        <v>123</v>
      </c>
      <c r="G28" s="15" t="s">
        <v>53</v>
      </c>
      <c r="H28" s="15" t="s">
        <v>101</v>
      </c>
      <c r="I28" s="17" t="s">
        <v>72</v>
      </c>
      <c r="J28" s="17" t="s">
        <v>72</v>
      </c>
      <c r="K28" s="15" t="s">
        <v>86</v>
      </c>
      <c r="L28" s="21" t="s">
        <v>131</v>
      </c>
      <c r="M28" s="19">
        <f t="shared" si="0"/>
        <v>100</v>
      </c>
      <c r="N28" s="20"/>
      <c r="P28" s="12"/>
    </row>
    <row r="29" spans="1:16" ht="42.75" x14ac:dyDescent="0.25">
      <c r="A29" s="13">
        <f>'[1]附件3. 通知公、協會明細'!A29</f>
        <v>27</v>
      </c>
      <c r="B29" s="14" t="s">
        <v>80</v>
      </c>
      <c r="C29" s="15" t="s">
        <v>132</v>
      </c>
      <c r="D29" s="15" t="s">
        <v>133</v>
      </c>
      <c r="E29" s="15" t="s">
        <v>134</v>
      </c>
      <c r="F29" s="16" t="s">
        <v>123</v>
      </c>
      <c r="G29" s="15" t="s">
        <v>53</v>
      </c>
      <c r="H29" s="15" t="s">
        <v>85</v>
      </c>
      <c r="I29" s="17" t="s">
        <v>72</v>
      </c>
      <c r="J29" s="17" t="s">
        <v>72</v>
      </c>
      <c r="K29" s="15" t="s">
        <v>86</v>
      </c>
      <c r="L29" s="21" t="s">
        <v>135</v>
      </c>
      <c r="M29" s="19">
        <f t="shared" si="0"/>
        <v>100</v>
      </c>
      <c r="N29" s="20"/>
      <c r="P29" s="12"/>
    </row>
    <row r="30" spans="1:16" ht="42.75" x14ac:dyDescent="0.25">
      <c r="A30" s="13">
        <f>'[1]附件3. 通知公、協會明細'!A30</f>
        <v>28</v>
      </c>
      <c r="B30" s="14" t="s">
        <v>80</v>
      </c>
      <c r="C30" s="15" t="s">
        <v>136</v>
      </c>
      <c r="D30" s="15" t="s">
        <v>137</v>
      </c>
      <c r="E30" s="15" t="s">
        <v>134</v>
      </c>
      <c r="F30" s="16" t="s">
        <v>123</v>
      </c>
      <c r="G30" s="15" t="s">
        <v>53</v>
      </c>
      <c r="H30" s="15" t="s">
        <v>85</v>
      </c>
      <c r="I30" s="17" t="s">
        <v>72</v>
      </c>
      <c r="J30" s="17" t="s">
        <v>72</v>
      </c>
      <c r="K30" s="15" t="s">
        <v>86</v>
      </c>
      <c r="L30" s="21" t="s">
        <v>135</v>
      </c>
      <c r="M30" s="19">
        <f t="shared" si="0"/>
        <v>100</v>
      </c>
      <c r="N30" s="20"/>
      <c r="P30" s="12"/>
    </row>
    <row r="31" spans="1:16" ht="42.75" x14ac:dyDescent="0.25">
      <c r="A31" s="13">
        <f>'[1]附件3. 通知公、協會明細'!A31</f>
        <v>29</v>
      </c>
      <c r="B31" s="14" t="s">
        <v>80</v>
      </c>
      <c r="C31" s="15" t="s">
        <v>138</v>
      </c>
      <c r="D31" s="15" t="s">
        <v>139</v>
      </c>
      <c r="E31" s="15" t="s">
        <v>130</v>
      </c>
      <c r="F31" s="16" t="s">
        <v>123</v>
      </c>
      <c r="G31" s="15" t="s">
        <v>53</v>
      </c>
      <c r="H31" s="15" t="s">
        <v>85</v>
      </c>
      <c r="I31" s="17" t="s">
        <v>72</v>
      </c>
      <c r="J31" s="17" t="s">
        <v>72</v>
      </c>
      <c r="K31" s="15" t="s">
        <v>86</v>
      </c>
      <c r="L31" s="21" t="s">
        <v>140</v>
      </c>
      <c r="M31" s="19">
        <f t="shared" si="0"/>
        <v>100</v>
      </c>
    </row>
    <row r="32" spans="1:16" ht="42.75" x14ac:dyDescent="0.25">
      <c r="A32" s="13">
        <f>'[1]附件3. 通知公、協會明細'!A32</f>
        <v>30</v>
      </c>
      <c r="B32" s="14" t="s">
        <v>80</v>
      </c>
      <c r="C32" s="15" t="s">
        <v>141</v>
      </c>
      <c r="D32" s="15" t="s">
        <v>142</v>
      </c>
      <c r="E32" s="15" t="s">
        <v>143</v>
      </c>
      <c r="F32" s="16" t="s">
        <v>123</v>
      </c>
      <c r="G32" s="15" t="s">
        <v>53</v>
      </c>
      <c r="H32" s="15" t="s">
        <v>144</v>
      </c>
      <c r="I32" s="17" t="s">
        <v>72</v>
      </c>
      <c r="J32" s="17" t="s">
        <v>72</v>
      </c>
      <c r="K32" s="15" t="s">
        <v>86</v>
      </c>
      <c r="L32" s="21" t="s">
        <v>145</v>
      </c>
      <c r="M32" s="19">
        <f t="shared" si="0"/>
        <v>100</v>
      </c>
    </row>
    <row r="33" spans="1:13" ht="42.75" x14ac:dyDescent="0.25">
      <c r="A33" s="13">
        <f>'[1]附件3. 通知公、協會明細'!A33</f>
        <v>31</v>
      </c>
      <c r="B33" s="14" t="s">
        <v>80</v>
      </c>
      <c r="C33" s="15" t="s">
        <v>146</v>
      </c>
      <c r="D33" s="15" t="s">
        <v>147</v>
      </c>
      <c r="E33" s="15" t="s">
        <v>143</v>
      </c>
      <c r="F33" s="16" t="s">
        <v>123</v>
      </c>
      <c r="G33" s="15" t="s">
        <v>53</v>
      </c>
      <c r="H33" s="15" t="s">
        <v>85</v>
      </c>
      <c r="I33" s="17" t="s">
        <v>72</v>
      </c>
      <c r="J33" s="17" t="s">
        <v>72</v>
      </c>
      <c r="K33" s="15" t="s">
        <v>86</v>
      </c>
      <c r="L33" s="21" t="s">
        <v>148</v>
      </c>
      <c r="M33" s="19">
        <f t="shared" si="0"/>
        <v>100</v>
      </c>
    </row>
    <row r="34" spans="1:13" ht="42.75" x14ac:dyDescent="0.25">
      <c r="A34" s="13">
        <f>'[1]附件3. 通知公、協會明細'!A34</f>
        <v>32</v>
      </c>
      <c r="B34" s="14" t="s">
        <v>80</v>
      </c>
      <c r="C34" s="15" t="s">
        <v>149</v>
      </c>
      <c r="D34" s="15" t="s">
        <v>150</v>
      </c>
      <c r="E34" s="15" t="s">
        <v>143</v>
      </c>
      <c r="F34" s="16" t="s">
        <v>123</v>
      </c>
      <c r="G34" s="15" t="s">
        <v>53</v>
      </c>
      <c r="H34" s="15" t="s">
        <v>101</v>
      </c>
      <c r="I34" s="17" t="s">
        <v>72</v>
      </c>
      <c r="J34" s="17" t="s">
        <v>72</v>
      </c>
      <c r="K34" s="15" t="s">
        <v>86</v>
      </c>
      <c r="L34" s="21" t="s">
        <v>151</v>
      </c>
      <c r="M34" s="19">
        <f t="shared" si="0"/>
        <v>100</v>
      </c>
    </row>
    <row r="35" spans="1:13" ht="42.75" x14ac:dyDescent="0.25">
      <c r="A35" s="13">
        <f>'[1]附件3. 通知公、協會明細'!A35</f>
        <v>33</v>
      </c>
      <c r="B35" s="14" t="s">
        <v>80</v>
      </c>
      <c r="C35" s="15" t="s">
        <v>152</v>
      </c>
      <c r="D35" s="15" t="s">
        <v>153</v>
      </c>
      <c r="E35" s="15" t="s">
        <v>154</v>
      </c>
      <c r="F35" s="16" t="s">
        <v>123</v>
      </c>
      <c r="G35" s="15" t="s">
        <v>53</v>
      </c>
      <c r="H35" s="15" t="s">
        <v>101</v>
      </c>
      <c r="I35" s="17" t="s">
        <v>72</v>
      </c>
      <c r="J35" s="17" t="s">
        <v>72</v>
      </c>
      <c r="K35" s="15" t="s">
        <v>86</v>
      </c>
      <c r="L35" s="21" t="s">
        <v>155</v>
      </c>
      <c r="M35" s="19">
        <f t="shared" si="0"/>
        <v>100</v>
      </c>
    </row>
    <row r="36" spans="1:13" ht="42.75" x14ac:dyDescent="0.25">
      <c r="A36" s="13">
        <f>'[1]附件3. 通知公、協會明細'!A36</f>
        <v>34</v>
      </c>
      <c r="B36" s="14" t="s">
        <v>80</v>
      </c>
      <c r="C36" s="15" t="s">
        <v>156</v>
      </c>
      <c r="D36" s="15" t="s">
        <v>157</v>
      </c>
      <c r="E36" s="15" t="s">
        <v>122</v>
      </c>
      <c r="F36" s="16" t="s">
        <v>123</v>
      </c>
      <c r="G36" s="15" t="s">
        <v>53</v>
      </c>
      <c r="H36" s="15" t="s">
        <v>85</v>
      </c>
      <c r="I36" s="17" t="s">
        <v>72</v>
      </c>
      <c r="J36" s="17" t="s">
        <v>72</v>
      </c>
      <c r="K36" s="15" t="s">
        <v>86</v>
      </c>
      <c r="L36" s="21" t="s">
        <v>158</v>
      </c>
      <c r="M36" s="19">
        <f t="shared" si="0"/>
        <v>100</v>
      </c>
    </row>
    <row r="37" spans="1:13" ht="42.75" x14ac:dyDescent="0.25">
      <c r="A37" s="13">
        <f>'[1]附件3. 通知公、協會明細'!A37</f>
        <v>35</v>
      </c>
      <c r="B37" s="14" t="s">
        <v>80</v>
      </c>
      <c r="C37" s="15" t="s">
        <v>159</v>
      </c>
      <c r="D37" s="15" t="s">
        <v>160</v>
      </c>
      <c r="E37" s="15" t="s">
        <v>161</v>
      </c>
      <c r="F37" s="16" t="s">
        <v>123</v>
      </c>
      <c r="G37" s="15" t="s">
        <v>53</v>
      </c>
      <c r="H37" s="15" t="s">
        <v>85</v>
      </c>
      <c r="I37" s="17" t="s">
        <v>72</v>
      </c>
      <c r="J37" s="17" t="s">
        <v>72</v>
      </c>
      <c r="K37" s="15" t="s">
        <v>86</v>
      </c>
      <c r="L37" s="21" t="s">
        <v>162</v>
      </c>
      <c r="M37" s="19">
        <f t="shared" si="0"/>
        <v>100</v>
      </c>
    </row>
    <row r="38" spans="1:13" ht="42.75" x14ac:dyDescent="0.25">
      <c r="A38" s="13">
        <f>'[1]附件3. 通知公、協會明細'!A38</f>
        <v>36</v>
      </c>
      <c r="B38" s="14" t="s">
        <v>80</v>
      </c>
      <c r="C38" s="15" t="s">
        <v>163</v>
      </c>
      <c r="D38" s="15" t="s">
        <v>164</v>
      </c>
      <c r="E38" s="15" t="s">
        <v>154</v>
      </c>
      <c r="F38" s="16" t="s">
        <v>123</v>
      </c>
      <c r="G38" s="15" t="s">
        <v>53</v>
      </c>
      <c r="H38" s="15" t="s">
        <v>101</v>
      </c>
      <c r="I38" s="17" t="s">
        <v>72</v>
      </c>
      <c r="J38" s="17" t="s">
        <v>72</v>
      </c>
      <c r="K38" s="15" t="s">
        <v>86</v>
      </c>
      <c r="L38" s="21" t="s">
        <v>155</v>
      </c>
      <c r="M38" s="19">
        <f t="shared" si="0"/>
        <v>100</v>
      </c>
    </row>
    <row r="39" spans="1:13" ht="51" x14ac:dyDescent="0.25">
      <c r="A39" s="13">
        <f>'[1]附件3. 通知公、協會明細'!A39</f>
        <v>37</v>
      </c>
      <c r="B39" s="14" t="s">
        <v>80</v>
      </c>
      <c r="C39" s="15" t="s">
        <v>165</v>
      </c>
      <c r="D39" s="15" t="s">
        <v>166</v>
      </c>
      <c r="E39" s="15" t="s">
        <v>167</v>
      </c>
      <c r="F39" s="16" t="s">
        <v>123</v>
      </c>
      <c r="G39" s="15" t="s">
        <v>53</v>
      </c>
      <c r="H39" s="15" t="s">
        <v>85</v>
      </c>
      <c r="I39" s="17" t="s">
        <v>72</v>
      </c>
      <c r="J39" s="17" t="s">
        <v>72</v>
      </c>
      <c r="K39" s="15" t="s">
        <v>86</v>
      </c>
      <c r="L39" s="21" t="s">
        <v>124</v>
      </c>
      <c r="M39" s="19">
        <f t="shared" si="0"/>
        <v>200</v>
      </c>
    </row>
    <row r="40" spans="1:13" ht="42.75" x14ac:dyDescent="0.25">
      <c r="A40" s="13">
        <f>'[1]附件3. 通知公、協會明細'!A40</f>
        <v>38</v>
      </c>
      <c r="B40" s="14" t="s">
        <v>80</v>
      </c>
      <c r="C40" s="15" t="s">
        <v>168</v>
      </c>
      <c r="D40" s="15" t="s">
        <v>169</v>
      </c>
      <c r="E40" s="15" t="s">
        <v>167</v>
      </c>
      <c r="F40" s="16" t="s">
        <v>123</v>
      </c>
      <c r="G40" s="15" t="s">
        <v>53</v>
      </c>
      <c r="H40" s="15" t="s">
        <v>101</v>
      </c>
      <c r="I40" s="17" t="s">
        <v>72</v>
      </c>
      <c r="J40" s="17" t="s">
        <v>72</v>
      </c>
      <c r="K40" s="15" t="s">
        <v>86</v>
      </c>
      <c r="L40" s="21" t="s">
        <v>170</v>
      </c>
      <c r="M40" s="19">
        <f t="shared" si="0"/>
        <v>100</v>
      </c>
    </row>
    <row r="41" spans="1:13" ht="42.75" x14ac:dyDescent="0.25">
      <c r="A41" s="13">
        <f>'[1]附件3. 通知公、協會明細'!A41</f>
        <v>39</v>
      </c>
      <c r="B41" s="14" t="s">
        <v>80</v>
      </c>
      <c r="C41" s="15" t="s">
        <v>171</v>
      </c>
      <c r="D41" s="15" t="s">
        <v>172</v>
      </c>
      <c r="E41" s="15" t="s">
        <v>167</v>
      </c>
      <c r="F41" s="16" t="s">
        <v>173</v>
      </c>
      <c r="G41" s="15" t="s">
        <v>53</v>
      </c>
      <c r="H41" s="15" t="s">
        <v>85</v>
      </c>
      <c r="I41" s="17" t="s">
        <v>72</v>
      </c>
      <c r="J41" s="17" t="s">
        <v>72</v>
      </c>
      <c r="K41" s="15" t="s">
        <v>86</v>
      </c>
      <c r="L41" s="21" t="s">
        <v>174</v>
      </c>
      <c r="M41" s="19">
        <f t="shared" si="0"/>
        <v>100</v>
      </c>
    </row>
    <row r="42" spans="1:13" ht="51" x14ac:dyDescent="0.25">
      <c r="A42" s="13">
        <f>'[1]附件3. 通知公、協會明細'!A42</f>
        <v>40</v>
      </c>
      <c r="B42" s="14" t="s">
        <v>80</v>
      </c>
      <c r="C42" s="15" t="s">
        <v>175</v>
      </c>
      <c r="D42" s="15" t="s">
        <v>176</v>
      </c>
      <c r="E42" s="15" t="s">
        <v>167</v>
      </c>
      <c r="F42" s="16" t="s">
        <v>123</v>
      </c>
      <c r="G42" s="15" t="s">
        <v>53</v>
      </c>
      <c r="H42" s="15" t="s">
        <v>101</v>
      </c>
      <c r="I42" s="17" t="s">
        <v>72</v>
      </c>
      <c r="J42" s="17" t="s">
        <v>72</v>
      </c>
      <c r="K42" s="15" t="s">
        <v>86</v>
      </c>
      <c r="L42" s="21" t="s">
        <v>177</v>
      </c>
      <c r="M42" s="19">
        <f t="shared" si="0"/>
        <v>200</v>
      </c>
    </row>
    <row r="43" spans="1:13" ht="42.75" x14ac:dyDescent="0.25">
      <c r="A43" s="13">
        <f>'[1]附件3. 通知公、協會明細'!A43</f>
        <v>41</v>
      </c>
      <c r="B43" s="14" t="s">
        <v>80</v>
      </c>
      <c r="C43" s="15" t="s">
        <v>178</v>
      </c>
      <c r="D43" s="15" t="s">
        <v>179</v>
      </c>
      <c r="E43" s="15" t="s">
        <v>167</v>
      </c>
      <c r="F43" s="16" t="s">
        <v>123</v>
      </c>
      <c r="G43" s="15" t="s">
        <v>53</v>
      </c>
      <c r="H43" s="15" t="s">
        <v>101</v>
      </c>
      <c r="I43" s="17" t="s">
        <v>72</v>
      </c>
      <c r="J43" s="17" t="s">
        <v>72</v>
      </c>
      <c r="K43" s="15" t="s">
        <v>86</v>
      </c>
      <c r="L43" s="21" t="s">
        <v>170</v>
      </c>
      <c r="M43" s="19">
        <f t="shared" si="0"/>
        <v>100</v>
      </c>
    </row>
    <row r="44" spans="1:13" ht="42.75" x14ac:dyDescent="0.25">
      <c r="A44" s="13">
        <f>'[1]附件3. 通知公、協會明細'!A44</f>
        <v>42</v>
      </c>
      <c r="B44" s="14" t="s">
        <v>80</v>
      </c>
      <c r="C44" s="15" t="s">
        <v>180</v>
      </c>
      <c r="D44" s="15" t="s">
        <v>181</v>
      </c>
      <c r="E44" s="15" t="s">
        <v>161</v>
      </c>
      <c r="F44" s="16" t="s">
        <v>123</v>
      </c>
      <c r="G44" s="15" t="s">
        <v>53</v>
      </c>
      <c r="H44" s="15" t="s">
        <v>101</v>
      </c>
      <c r="I44" s="17" t="s">
        <v>72</v>
      </c>
      <c r="J44" s="17" t="s">
        <v>72</v>
      </c>
      <c r="K44" s="15" t="s">
        <v>86</v>
      </c>
      <c r="L44" s="21" t="s">
        <v>177</v>
      </c>
      <c r="M44" s="19">
        <f t="shared" si="0"/>
        <v>100</v>
      </c>
    </row>
    <row r="45" spans="1:13" ht="42.75" x14ac:dyDescent="0.25">
      <c r="A45" s="13">
        <f>'[1]附件3. 通知公、協會明細'!A45</f>
        <v>43</v>
      </c>
      <c r="B45" s="14" t="s">
        <v>80</v>
      </c>
      <c r="C45" s="15" t="s">
        <v>182</v>
      </c>
      <c r="D45" s="15" t="s">
        <v>183</v>
      </c>
      <c r="E45" s="15" t="s">
        <v>130</v>
      </c>
      <c r="F45" s="16" t="s">
        <v>123</v>
      </c>
      <c r="G45" s="15" t="s">
        <v>53</v>
      </c>
      <c r="H45" s="15" t="s">
        <v>85</v>
      </c>
      <c r="I45" s="17" t="s">
        <v>72</v>
      </c>
      <c r="J45" s="17" t="s">
        <v>72</v>
      </c>
      <c r="K45" s="15" t="s">
        <v>86</v>
      </c>
      <c r="L45" s="21" t="s">
        <v>184</v>
      </c>
      <c r="M45" s="19">
        <f t="shared" si="0"/>
        <v>100</v>
      </c>
    </row>
    <row r="46" spans="1:13" ht="42.75" x14ac:dyDescent="0.25">
      <c r="A46" s="13">
        <f>'[1]附件3. 通知公、協會明細'!A46</f>
        <v>44</v>
      </c>
      <c r="B46" s="14" t="s">
        <v>80</v>
      </c>
      <c r="C46" s="15" t="s">
        <v>185</v>
      </c>
      <c r="D46" s="15" t="s">
        <v>186</v>
      </c>
      <c r="E46" s="15" t="s">
        <v>130</v>
      </c>
      <c r="F46" s="16" t="s">
        <v>123</v>
      </c>
      <c r="G46" s="15" t="s">
        <v>53</v>
      </c>
      <c r="H46" s="15" t="s">
        <v>101</v>
      </c>
      <c r="I46" s="17" t="s">
        <v>72</v>
      </c>
      <c r="J46" s="17" t="s">
        <v>72</v>
      </c>
      <c r="K46" s="15" t="s">
        <v>86</v>
      </c>
      <c r="L46" s="21" t="s">
        <v>187</v>
      </c>
      <c r="M46" s="19">
        <f t="shared" si="0"/>
        <v>100</v>
      </c>
    </row>
    <row r="47" spans="1:13" ht="42.75" x14ac:dyDescent="0.25">
      <c r="A47" s="13">
        <f>'[1]附件3. 通知公、協會明細'!A47</f>
        <v>45</v>
      </c>
      <c r="B47" s="14" t="s">
        <v>80</v>
      </c>
      <c r="C47" s="15" t="s">
        <v>188</v>
      </c>
      <c r="D47" s="15" t="s">
        <v>189</v>
      </c>
      <c r="E47" s="15" t="s">
        <v>130</v>
      </c>
      <c r="F47" s="16" t="s">
        <v>123</v>
      </c>
      <c r="G47" s="15" t="s">
        <v>53</v>
      </c>
      <c r="H47" s="15" t="s">
        <v>85</v>
      </c>
      <c r="I47" s="17" t="s">
        <v>72</v>
      </c>
      <c r="J47" s="17" t="s">
        <v>72</v>
      </c>
      <c r="K47" s="15" t="s">
        <v>86</v>
      </c>
      <c r="L47" s="21" t="s">
        <v>184</v>
      </c>
      <c r="M47" s="19">
        <f t="shared" si="0"/>
        <v>100</v>
      </c>
    </row>
    <row r="48" spans="1:13" ht="39.75" x14ac:dyDescent="0.25">
      <c r="A48" s="13">
        <f>'[1]附件3. 通知公、協會明細'!A48</f>
        <v>46</v>
      </c>
      <c r="B48" s="14" t="s">
        <v>80</v>
      </c>
      <c r="C48" s="15" t="s">
        <v>190</v>
      </c>
      <c r="D48" s="15" t="s">
        <v>191</v>
      </c>
      <c r="E48" s="15" t="s">
        <v>167</v>
      </c>
      <c r="F48" s="16" t="s">
        <v>123</v>
      </c>
      <c r="G48" s="15" t="s">
        <v>53</v>
      </c>
      <c r="H48" s="15" t="s">
        <v>101</v>
      </c>
      <c r="I48" s="17" t="s">
        <v>72</v>
      </c>
      <c r="J48" s="17" t="s">
        <v>72</v>
      </c>
      <c r="K48" s="15" t="s">
        <v>86</v>
      </c>
      <c r="L48" s="18" t="s">
        <v>23</v>
      </c>
      <c r="M48" s="19">
        <f t="shared" si="0"/>
        <v>100</v>
      </c>
    </row>
    <row r="49" spans="1:13" ht="57" x14ac:dyDescent="0.25">
      <c r="A49" s="13">
        <f>'[1]附件3. 通知公、協會明細'!A49</f>
        <v>47</v>
      </c>
      <c r="B49" s="14" t="s">
        <v>80</v>
      </c>
      <c r="C49" s="15" t="s">
        <v>192</v>
      </c>
      <c r="D49" s="15" t="s">
        <v>193</v>
      </c>
      <c r="E49" s="15" t="s">
        <v>154</v>
      </c>
      <c r="F49" s="16" t="s">
        <v>123</v>
      </c>
      <c r="G49" s="15" t="s">
        <v>53</v>
      </c>
      <c r="H49" s="15" t="s">
        <v>85</v>
      </c>
      <c r="I49" s="17" t="s">
        <v>72</v>
      </c>
      <c r="J49" s="17" t="s">
        <v>72</v>
      </c>
      <c r="K49" s="15" t="s">
        <v>86</v>
      </c>
      <c r="L49" s="21" t="s">
        <v>194</v>
      </c>
      <c r="M49" s="19">
        <f t="shared" si="0"/>
        <v>100</v>
      </c>
    </row>
    <row r="50" spans="1:13" ht="42.75" x14ac:dyDescent="0.25">
      <c r="A50" s="13">
        <f>'[1]附件3. 通知公、協會明細'!A50</f>
        <v>48</v>
      </c>
      <c r="B50" s="14" t="s">
        <v>80</v>
      </c>
      <c r="C50" s="15" t="s">
        <v>195</v>
      </c>
      <c r="D50" s="15" t="s">
        <v>196</v>
      </c>
      <c r="E50" s="15" t="s">
        <v>143</v>
      </c>
      <c r="F50" s="16" t="s">
        <v>123</v>
      </c>
      <c r="G50" s="15" t="s">
        <v>53</v>
      </c>
      <c r="H50" s="15" t="s">
        <v>85</v>
      </c>
      <c r="I50" s="17" t="s">
        <v>72</v>
      </c>
      <c r="J50" s="17" t="s">
        <v>72</v>
      </c>
      <c r="K50" s="15" t="s">
        <v>86</v>
      </c>
      <c r="L50" s="21" t="s">
        <v>197</v>
      </c>
      <c r="M50" s="19">
        <f t="shared" si="0"/>
        <v>100</v>
      </c>
    </row>
    <row r="51" spans="1:13" ht="42.75" x14ac:dyDescent="0.25">
      <c r="A51" s="13">
        <f>'[1]附件3. 通知公、協會明細'!A51</f>
        <v>49</v>
      </c>
      <c r="B51" s="14" t="s">
        <v>80</v>
      </c>
      <c r="C51" s="15" t="s">
        <v>198</v>
      </c>
      <c r="D51" s="15" t="s">
        <v>199</v>
      </c>
      <c r="E51" s="15" t="s">
        <v>122</v>
      </c>
      <c r="F51" s="16" t="s">
        <v>173</v>
      </c>
      <c r="G51" s="15" t="s">
        <v>53</v>
      </c>
      <c r="H51" s="15" t="s">
        <v>85</v>
      </c>
      <c r="I51" s="17" t="s">
        <v>72</v>
      </c>
      <c r="J51" s="17" t="s">
        <v>72</v>
      </c>
      <c r="K51" s="15" t="s">
        <v>86</v>
      </c>
      <c r="L51" s="21" t="s">
        <v>174</v>
      </c>
      <c r="M51" s="19">
        <f t="shared" si="0"/>
        <v>100</v>
      </c>
    </row>
    <row r="52" spans="1:13" ht="42.75" x14ac:dyDescent="0.25">
      <c r="A52" s="13">
        <f>'[1]附件3. 通知公、協會明細'!A52</f>
        <v>50</v>
      </c>
      <c r="B52" s="14" t="s">
        <v>80</v>
      </c>
      <c r="C52" s="15" t="s">
        <v>200</v>
      </c>
      <c r="D52" s="15" t="s">
        <v>201</v>
      </c>
      <c r="E52" s="15" t="s">
        <v>167</v>
      </c>
      <c r="F52" s="16" t="s">
        <v>123</v>
      </c>
      <c r="G52" s="15" t="s">
        <v>53</v>
      </c>
      <c r="H52" s="15" t="s">
        <v>85</v>
      </c>
      <c r="I52" s="17" t="s">
        <v>72</v>
      </c>
      <c r="J52" s="17" t="s">
        <v>72</v>
      </c>
      <c r="K52" s="15" t="s">
        <v>86</v>
      </c>
      <c r="L52" s="21" t="s">
        <v>202</v>
      </c>
      <c r="M52" s="19">
        <f t="shared" si="0"/>
        <v>100</v>
      </c>
    </row>
    <row r="53" spans="1:13" ht="42.75" x14ac:dyDescent="0.25">
      <c r="A53" s="13">
        <f>'[1]附件3. 通知公、協會明細'!A53</f>
        <v>51</v>
      </c>
      <c r="B53" s="14" t="s">
        <v>80</v>
      </c>
      <c r="C53" s="15" t="s">
        <v>203</v>
      </c>
      <c r="D53" s="15" t="s">
        <v>204</v>
      </c>
      <c r="E53" s="15" t="s">
        <v>154</v>
      </c>
      <c r="F53" s="16" t="s">
        <v>123</v>
      </c>
      <c r="G53" s="15" t="s">
        <v>53</v>
      </c>
      <c r="H53" s="15" t="s">
        <v>85</v>
      </c>
      <c r="I53" s="17" t="s">
        <v>72</v>
      </c>
      <c r="J53" s="17" t="s">
        <v>72</v>
      </c>
      <c r="K53" s="15" t="s">
        <v>86</v>
      </c>
      <c r="L53" s="21" t="s">
        <v>205</v>
      </c>
      <c r="M53" s="19">
        <f t="shared" si="0"/>
        <v>100</v>
      </c>
    </row>
    <row r="54" spans="1:13" ht="42.75" x14ac:dyDescent="0.25">
      <c r="A54" s="13">
        <f>'[1]附件3. 通知公、協會明細'!A54</f>
        <v>52</v>
      </c>
      <c r="B54" s="14" t="s">
        <v>206</v>
      </c>
      <c r="C54" s="15" t="s">
        <v>207</v>
      </c>
      <c r="D54" s="15" t="s">
        <v>208</v>
      </c>
      <c r="E54" s="15" t="s">
        <v>209</v>
      </c>
      <c r="F54" s="16" t="s">
        <v>210</v>
      </c>
      <c r="G54" s="15" t="s">
        <v>19</v>
      </c>
      <c r="H54" s="15"/>
      <c r="I54" s="17" t="s">
        <v>20</v>
      </c>
      <c r="J54" s="17" t="s">
        <v>211</v>
      </c>
      <c r="K54" s="15" t="s">
        <v>212</v>
      </c>
      <c r="L54" s="18" t="s">
        <v>23</v>
      </c>
      <c r="M54" s="19">
        <f t="shared" si="0"/>
        <v>100</v>
      </c>
    </row>
    <row r="55" spans="1:13" ht="42.75" x14ac:dyDescent="0.25">
      <c r="A55" s="13">
        <f>'[1]附件3. 通知公、協會明細'!A55</f>
        <v>53</v>
      </c>
      <c r="B55" s="14" t="s">
        <v>206</v>
      </c>
      <c r="C55" s="15" t="s">
        <v>207</v>
      </c>
      <c r="D55" s="15" t="s">
        <v>208</v>
      </c>
      <c r="E55" s="15" t="s">
        <v>209</v>
      </c>
      <c r="F55" s="16" t="s">
        <v>210</v>
      </c>
      <c r="G55" s="15" t="s">
        <v>19</v>
      </c>
      <c r="H55" s="15"/>
      <c r="I55" s="17" t="s">
        <v>211</v>
      </c>
      <c r="J55" s="17" t="s">
        <v>72</v>
      </c>
      <c r="K55" s="15" t="s">
        <v>213</v>
      </c>
      <c r="L55" s="18" t="s">
        <v>23</v>
      </c>
      <c r="M55" s="19">
        <f t="shared" si="0"/>
        <v>100</v>
      </c>
    </row>
    <row r="56" spans="1:13" ht="42.75" x14ac:dyDescent="0.25">
      <c r="A56" s="13">
        <f>'[1]附件3. 通知公、協會明細'!A56</f>
        <v>54</v>
      </c>
      <c r="B56" s="14" t="s">
        <v>206</v>
      </c>
      <c r="C56" s="15" t="s">
        <v>214</v>
      </c>
      <c r="D56" s="15" t="s">
        <v>215</v>
      </c>
      <c r="E56" s="15" t="s">
        <v>209</v>
      </c>
      <c r="F56" s="16" t="s">
        <v>216</v>
      </c>
      <c r="G56" s="15" t="s">
        <v>19</v>
      </c>
      <c r="H56" s="15"/>
      <c r="I56" s="17" t="s">
        <v>20</v>
      </c>
      <c r="J56" s="17" t="s">
        <v>217</v>
      </c>
      <c r="K56" s="15" t="s">
        <v>212</v>
      </c>
      <c r="L56" s="18" t="s">
        <v>23</v>
      </c>
      <c r="M56" s="19">
        <f t="shared" si="0"/>
        <v>100</v>
      </c>
    </row>
    <row r="57" spans="1:13" ht="42.75" x14ac:dyDescent="0.25">
      <c r="A57" s="13">
        <f>'[1]附件3. 通知公、協會明細'!A57</f>
        <v>55</v>
      </c>
      <c r="B57" s="14" t="s">
        <v>206</v>
      </c>
      <c r="C57" s="15" t="s">
        <v>214</v>
      </c>
      <c r="D57" s="15" t="s">
        <v>215</v>
      </c>
      <c r="E57" s="15" t="s">
        <v>209</v>
      </c>
      <c r="F57" s="16" t="s">
        <v>216</v>
      </c>
      <c r="G57" s="15" t="s">
        <v>19</v>
      </c>
      <c r="H57" s="15"/>
      <c r="I57" s="17" t="s">
        <v>217</v>
      </c>
      <c r="J57" s="17" t="s">
        <v>72</v>
      </c>
      <c r="K57" s="15" t="s">
        <v>213</v>
      </c>
      <c r="L57" s="18" t="s">
        <v>23</v>
      </c>
      <c r="M57" s="19">
        <f t="shared" si="0"/>
        <v>100</v>
      </c>
    </row>
    <row r="58" spans="1:13" ht="42.75" x14ac:dyDescent="0.25">
      <c r="A58" s="13">
        <f>'[1]附件3. 通知公、協會明細'!A58</f>
        <v>56</v>
      </c>
      <c r="B58" s="14" t="s">
        <v>206</v>
      </c>
      <c r="C58" s="15" t="s">
        <v>218</v>
      </c>
      <c r="D58" s="15" t="s">
        <v>219</v>
      </c>
      <c r="E58" s="15" t="s">
        <v>209</v>
      </c>
      <c r="F58" s="16" t="s">
        <v>220</v>
      </c>
      <c r="G58" s="15" t="s">
        <v>19</v>
      </c>
      <c r="H58" s="15"/>
      <c r="I58" s="17" t="s">
        <v>20</v>
      </c>
      <c r="J58" s="17" t="s">
        <v>221</v>
      </c>
      <c r="K58" s="15" t="s">
        <v>212</v>
      </c>
      <c r="L58" s="18" t="s">
        <v>23</v>
      </c>
      <c r="M58" s="19">
        <f t="shared" si="0"/>
        <v>100</v>
      </c>
    </row>
    <row r="59" spans="1:13" ht="42.75" x14ac:dyDescent="0.25">
      <c r="A59" s="13">
        <f>'[1]附件3. 通知公、協會明細'!A59</f>
        <v>57</v>
      </c>
      <c r="B59" s="14" t="s">
        <v>206</v>
      </c>
      <c r="C59" s="15" t="s">
        <v>218</v>
      </c>
      <c r="D59" s="15" t="s">
        <v>219</v>
      </c>
      <c r="E59" s="15" t="s">
        <v>209</v>
      </c>
      <c r="F59" s="16" t="s">
        <v>220</v>
      </c>
      <c r="G59" s="15" t="s">
        <v>19</v>
      </c>
      <c r="H59" s="15"/>
      <c r="I59" s="17" t="s">
        <v>221</v>
      </c>
      <c r="J59" s="17" t="s">
        <v>72</v>
      </c>
      <c r="K59" s="15" t="s">
        <v>222</v>
      </c>
      <c r="L59" s="18" t="s">
        <v>23</v>
      </c>
      <c r="M59" s="19">
        <f t="shared" si="0"/>
        <v>100</v>
      </c>
    </row>
    <row r="60" spans="1:13" ht="28.5" x14ac:dyDescent="0.25">
      <c r="A60" s="13">
        <f>'[1]附件3. 通知公、協會明細'!A60</f>
        <v>58</v>
      </c>
      <c r="B60" s="14" t="s">
        <v>223</v>
      </c>
      <c r="C60" s="15" t="s">
        <v>224</v>
      </c>
      <c r="D60" s="15" t="s">
        <v>225</v>
      </c>
      <c r="E60" s="15" t="s">
        <v>167</v>
      </c>
      <c r="F60" s="16" t="s">
        <v>226</v>
      </c>
      <c r="G60" s="15" t="s">
        <v>53</v>
      </c>
      <c r="H60" s="15" t="s">
        <v>227</v>
      </c>
      <c r="I60" s="17" t="s">
        <v>20</v>
      </c>
      <c r="J60" s="17" t="s">
        <v>228</v>
      </c>
      <c r="K60" s="15" t="s">
        <v>22</v>
      </c>
      <c r="L60" s="18" t="s">
        <v>23</v>
      </c>
      <c r="M60" s="19">
        <f t="shared" si="0"/>
        <v>100</v>
      </c>
    </row>
    <row r="61" spans="1:13" ht="28.5" x14ac:dyDescent="0.25">
      <c r="A61" s="13">
        <f>'[1]附件3. 通知公、協會明細'!A61</f>
        <v>59</v>
      </c>
      <c r="B61" s="14" t="s">
        <v>223</v>
      </c>
      <c r="C61" s="15" t="s">
        <v>229</v>
      </c>
      <c r="D61" s="15" t="s">
        <v>230</v>
      </c>
      <c r="E61" s="15" t="s">
        <v>167</v>
      </c>
      <c r="F61" s="16" t="s">
        <v>231</v>
      </c>
      <c r="G61" s="15" t="s">
        <v>53</v>
      </c>
      <c r="H61" s="15" t="s">
        <v>232</v>
      </c>
      <c r="I61" s="17" t="s">
        <v>20</v>
      </c>
      <c r="J61" s="17" t="s">
        <v>233</v>
      </c>
      <c r="K61" s="15" t="s">
        <v>22</v>
      </c>
      <c r="L61" s="18" t="s">
        <v>23</v>
      </c>
      <c r="M61" s="19">
        <f t="shared" si="0"/>
        <v>100</v>
      </c>
    </row>
    <row r="62" spans="1:13" ht="38.25" x14ac:dyDescent="0.25">
      <c r="A62" s="13">
        <f>'[1]附件3. 通知公、協會明細'!A62</f>
        <v>60</v>
      </c>
      <c r="B62" s="14" t="s">
        <v>234</v>
      </c>
      <c r="C62" s="15" t="s">
        <v>235</v>
      </c>
      <c r="D62" s="15" t="s">
        <v>236</v>
      </c>
      <c r="E62" s="15" t="s">
        <v>237</v>
      </c>
      <c r="F62" s="16" t="s">
        <v>238</v>
      </c>
      <c r="G62" s="15" t="s">
        <v>239</v>
      </c>
      <c r="H62" s="15" t="s">
        <v>45</v>
      </c>
      <c r="I62" s="17" t="s">
        <v>20</v>
      </c>
      <c r="J62" s="17" t="s">
        <v>240</v>
      </c>
      <c r="K62" s="15" t="s">
        <v>22</v>
      </c>
      <c r="L62" s="18" t="s">
        <v>23</v>
      </c>
      <c r="M62" s="19">
        <f t="shared" si="0"/>
        <v>100</v>
      </c>
    </row>
    <row r="63" spans="1:13" ht="28.5" x14ac:dyDescent="0.25">
      <c r="A63" s="13">
        <f>'[1]附件3. 通知公、協會明細'!A63</f>
        <v>61</v>
      </c>
      <c r="B63" s="14" t="s">
        <v>241</v>
      </c>
      <c r="C63" s="15" t="s">
        <v>58</v>
      </c>
      <c r="D63" s="15" t="s">
        <v>59</v>
      </c>
      <c r="E63" s="15" t="s">
        <v>60</v>
      </c>
      <c r="F63" s="16" t="s">
        <v>61</v>
      </c>
      <c r="G63" s="15" t="s">
        <v>62</v>
      </c>
      <c r="H63" s="15" t="s">
        <v>63</v>
      </c>
      <c r="I63" s="17" t="s">
        <v>64</v>
      </c>
      <c r="J63" s="17" t="s">
        <v>72</v>
      </c>
      <c r="K63" s="15" t="s">
        <v>73</v>
      </c>
      <c r="L63" s="18" t="s">
        <v>23</v>
      </c>
      <c r="M63" s="19">
        <f t="shared" si="0"/>
        <v>100</v>
      </c>
    </row>
    <row r="64" spans="1:13" ht="38.25" x14ac:dyDescent="0.25">
      <c r="A64" s="13">
        <f>'[1]附件3. 通知公、協會明細'!A64</f>
        <v>62</v>
      </c>
      <c r="B64" s="14" t="s">
        <v>242</v>
      </c>
      <c r="C64" s="15" t="s">
        <v>235</v>
      </c>
      <c r="D64" s="15" t="s">
        <v>236</v>
      </c>
      <c r="E64" s="15" t="s">
        <v>237</v>
      </c>
      <c r="F64" s="16" t="s">
        <v>238</v>
      </c>
      <c r="G64" s="15" t="s">
        <v>239</v>
      </c>
      <c r="H64" s="15" t="s">
        <v>45</v>
      </c>
      <c r="I64" s="17" t="s">
        <v>240</v>
      </c>
      <c r="J64" s="17" t="s">
        <v>72</v>
      </c>
      <c r="K64" s="15" t="s">
        <v>73</v>
      </c>
      <c r="L64" s="18" t="s">
        <v>23</v>
      </c>
      <c r="M64" s="19">
        <f t="shared" si="0"/>
        <v>100</v>
      </c>
    </row>
    <row r="65" spans="1:13" ht="28.5" x14ac:dyDescent="0.25">
      <c r="A65" s="13">
        <f>'[1]附件3. 通知公、協會明細'!A65</f>
        <v>63</v>
      </c>
      <c r="B65" s="14" t="s">
        <v>243</v>
      </c>
      <c r="C65" s="15" t="s">
        <v>224</v>
      </c>
      <c r="D65" s="15" t="s">
        <v>225</v>
      </c>
      <c r="E65" s="15" t="s">
        <v>167</v>
      </c>
      <c r="F65" s="16" t="s">
        <v>226</v>
      </c>
      <c r="G65" s="15" t="s">
        <v>53</v>
      </c>
      <c r="H65" s="15" t="s">
        <v>227</v>
      </c>
      <c r="I65" s="17" t="s">
        <v>228</v>
      </c>
      <c r="J65" s="17" t="s">
        <v>72</v>
      </c>
      <c r="K65" s="15" t="s">
        <v>73</v>
      </c>
      <c r="L65" s="18" t="s">
        <v>23</v>
      </c>
      <c r="M65" s="19">
        <f t="shared" si="0"/>
        <v>100</v>
      </c>
    </row>
    <row r="66" spans="1:13" ht="28.5" x14ac:dyDescent="0.25">
      <c r="A66" s="13">
        <f>'[1]附件3. 通知公、協會明細'!A66</f>
        <v>64</v>
      </c>
      <c r="B66" s="14" t="s">
        <v>243</v>
      </c>
      <c r="C66" s="15" t="s">
        <v>229</v>
      </c>
      <c r="D66" s="15" t="s">
        <v>230</v>
      </c>
      <c r="E66" s="15" t="s">
        <v>167</v>
      </c>
      <c r="F66" s="16" t="s">
        <v>231</v>
      </c>
      <c r="G66" s="15" t="s">
        <v>53</v>
      </c>
      <c r="H66" s="15" t="s">
        <v>232</v>
      </c>
      <c r="I66" s="17" t="s">
        <v>233</v>
      </c>
      <c r="J66" s="17" t="s">
        <v>72</v>
      </c>
      <c r="K66" s="15" t="s">
        <v>73</v>
      </c>
      <c r="L66" s="18" t="s">
        <v>23</v>
      </c>
      <c r="M66" s="19">
        <f t="shared" si="0"/>
        <v>100</v>
      </c>
    </row>
    <row r="67" spans="1:13" ht="28.5" x14ac:dyDescent="0.25">
      <c r="A67" s="13">
        <f>'[1]附件3. 通知公、協會明細'!A67</f>
        <v>65</v>
      </c>
      <c r="B67" s="14" t="s">
        <v>244</v>
      </c>
      <c r="C67" s="15" t="s">
        <v>245</v>
      </c>
      <c r="D67" s="15" t="s">
        <v>246</v>
      </c>
      <c r="E67" s="15" t="s">
        <v>247</v>
      </c>
      <c r="F67" s="16" t="s">
        <v>248</v>
      </c>
      <c r="G67" s="15" t="s">
        <v>249</v>
      </c>
      <c r="H67" s="15" t="s">
        <v>250</v>
      </c>
      <c r="I67" s="17" t="s">
        <v>251</v>
      </c>
      <c r="J67" s="17" t="s">
        <v>72</v>
      </c>
      <c r="K67" s="15" t="s">
        <v>212</v>
      </c>
      <c r="L67" s="18" t="s">
        <v>23</v>
      </c>
      <c r="M67" s="19">
        <f t="shared" si="0"/>
        <v>100</v>
      </c>
    </row>
    <row r="68" spans="1:13" ht="28.5" x14ac:dyDescent="0.25">
      <c r="A68" s="13">
        <f>'[1]附件3. 通知公、協會明細'!A68</f>
        <v>66</v>
      </c>
      <c r="B68" s="14" t="s">
        <v>244</v>
      </c>
      <c r="C68" s="15" t="s">
        <v>252</v>
      </c>
      <c r="D68" s="15" t="s">
        <v>253</v>
      </c>
      <c r="E68" s="15" t="s">
        <v>247</v>
      </c>
      <c r="F68" s="16" t="s">
        <v>254</v>
      </c>
      <c r="G68" s="15" t="s">
        <v>249</v>
      </c>
      <c r="H68" s="15" t="s">
        <v>255</v>
      </c>
      <c r="I68" s="17" t="s">
        <v>256</v>
      </c>
      <c r="J68" s="17" t="s">
        <v>72</v>
      </c>
      <c r="K68" s="15" t="s">
        <v>212</v>
      </c>
      <c r="L68" s="18" t="s">
        <v>23</v>
      </c>
      <c r="M68" s="19">
        <f t="shared" ref="M68:M72" si="1">ROUNDUP((MAX(ROUNDUP(LEN(D68)/13,0),ROUNDUP(LEN(E68)/13,0),ROUNDUP(LEN(L68)/30,0))*10+20)/100,0)*100</f>
        <v>100</v>
      </c>
    </row>
    <row r="69" spans="1:13" ht="28.5" x14ac:dyDescent="0.25">
      <c r="A69" s="13">
        <f>'[1]附件3. 通知公、協會明細'!A69</f>
        <v>67</v>
      </c>
      <c r="B69" s="14" t="s">
        <v>244</v>
      </c>
      <c r="C69" s="15" t="s">
        <v>257</v>
      </c>
      <c r="D69" s="15" t="s">
        <v>258</v>
      </c>
      <c r="E69" s="15" t="s">
        <v>247</v>
      </c>
      <c r="F69" s="16" t="s">
        <v>259</v>
      </c>
      <c r="G69" s="15" t="s">
        <v>249</v>
      </c>
      <c r="H69" s="15" t="s">
        <v>260</v>
      </c>
      <c r="I69" s="17" t="s">
        <v>261</v>
      </c>
      <c r="J69" s="17" t="s">
        <v>72</v>
      </c>
      <c r="K69" s="15" t="s">
        <v>212</v>
      </c>
      <c r="L69" s="18" t="s">
        <v>23</v>
      </c>
      <c r="M69" s="19">
        <f t="shared" si="1"/>
        <v>100</v>
      </c>
    </row>
    <row r="70" spans="1:13" ht="51" x14ac:dyDescent="0.25">
      <c r="A70" s="13">
        <f>'[1]附件3. 通知公、協會明細'!A70</f>
        <v>68</v>
      </c>
      <c r="B70" s="14" t="s">
        <v>244</v>
      </c>
      <c r="C70" s="15" t="s">
        <v>262</v>
      </c>
      <c r="D70" s="15" t="s">
        <v>263</v>
      </c>
      <c r="E70" s="15" t="s">
        <v>264</v>
      </c>
      <c r="F70" s="16" t="s">
        <v>265</v>
      </c>
      <c r="G70" s="15" t="s">
        <v>249</v>
      </c>
      <c r="H70" s="15"/>
      <c r="I70" s="17" t="s">
        <v>266</v>
      </c>
      <c r="J70" s="17" t="s">
        <v>72</v>
      </c>
      <c r="K70" s="15" t="s">
        <v>212</v>
      </c>
      <c r="L70" s="18" t="s">
        <v>23</v>
      </c>
      <c r="M70" s="19">
        <f t="shared" si="1"/>
        <v>100</v>
      </c>
    </row>
    <row r="71" spans="1:13" ht="28.5" x14ac:dyDescent="0.25">
      <c r="A71" s="13">
        <f>'[1]附件3. 通知公、協會明細'!A71</f>
        <v>69</v>
      </c>
      <c r="B71" s="14" t="s">
        <v>244</v>
      </c>
      <c r="C71" s="15" t="s">
        <v>267</v>
      </c>
      <c r="D71" s="15" t="s">
        <v>268</v>
      </c>
      <c r="E71" s="15" t="s">
        <v>269</v>
      </c>
      <c r="F71" s="16" t="s">
        <v>270</v>
      </c>
      <c r="G71" s="15" t="s">
        <v>271</v>
      </c>
      <c r="H71" s="15" t="s">
        <v>272</v>
      </c>
      <c r="I71" s="17" t="s">
        <v>273</v>
      </c>
      <c r="J71" s="17" t="s">
        <v>72</v>
      </c>
      <c r="K71" s="15" t="s">
        <v>212</v>
      </c>
      <c r="L71" s="18" t="s">
        <v>23</v>
      </c>
      <c r="M71" s="19">
        <f t="shared" si="1"/>
        <v>100</v>
      </c>
    </row>
    <row r="72" spans="1:13" ht="51" x14ac:dyDescent="0.25">
      <c r="A72" s="13">
        <f>'[1]附件3. 通知公、協會明細'!A72</f>
        <v>70</v>
      </c>
      <c r="B72" s="14" t="s">
        <v>244</v>
      </c>
      <c r="C72" s="15" t="s">
        <v>274</v>
      </c>
      <c r="D72" s="15" t="s">
        <v>275</v>
      </c>
      <c r="E72" s="15" t="s">
        <v>264</v>
      </c>
      <c r="F72" s="16" t="s">
        <v>276</v>
      </c>
      <c r="G72" s="15" t="s">
        <v>249</v>
      </c>
      <c r="H72" s="15"/>
      <c r="I72" s="17" t="s">
        <v>277</v>
      </c>
      <c r="J72" s="17" t="s">
        <v>72</v>
      </c>
      <c r="K72" s="15" t="s">
        <v>212</v>
      </c>
      <c r="L72" s="18" t="s">
        <v>23</v>
      </c>
      <c r="M72" s="19">
        <f t="shared" si="1"/>
        <v>100</v>
      </c>
    </row>
  </sheetData>
  <autoFilter ref="A2:M72" xr:uid="{732632DA-929E-4429-9D54-0D0570B1226B}"/>
  <mergeCells count="1">
    <mergeCell ref="A1:L1"/>
  </mergeCells>
  <phoneticPr fontId="4" type="noConversion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附件5.每月藥價品項發文</vt:lpstr>
      <vt:lpstr>附件5.每月藥價品項發文!Print_Area</vt:lpstr>
      <vt:lpstr>附件5.每月藥價品項發文!Print_Titles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羅培心</dc:creator>
  <cp:lastModifiedBy>羅培心</cp:lastModifiedBy>
  <dcterms:created xsi:type="dcterms:W3CDTF">2025-03-25T03:41:45Z</dcterms:created>
  <dcterms:modified xsi:type="dcterms:W3CDTF">2025-03-25T03:42:15Z</dcterms:modified>
</cp:coreProperties>
</file>