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早療改善方案\02-獎勵金結算資料\113年\13-全球資訊網更新新年度獎勵金\"/>
    </mc:Choice>
  </mc:AlternateContent>
  <xr:revisionPtr revIDLastSave="0" documentId="13_ncr:1_{1F1F4F62-72CD-4397-9C7A-32E2C468FFDD}" xr6:coauthVersionLast="36" xr6:coauthVersionMax="36" xr10:uidLastSave="{00000000-0000-0000-0000-000000000000}"/>
  <bookViews>
    <workbookView xWindow="0" yWindow="0" windowWidth="28800" windowHeight="12180" firstSheet="1" activeTab="3" xr2:uid="{00000000-000D-0000-FFFF-FFFF00000000}"/>
  </bookViews>
  <sheets>
    <sheet name="工作表1" sheetId="5" state="hidden" r:id="rId1"/>
    <sheet name="早療計畫-說明" sheetId="6" r:id="rId2"/>
    <sheet name="早療計畫-總表" sheetId="7" r:id="rId3"/>
    <sheet name="早療計畫-各院" sheetId="4" r:id="rId4"/>
  </sheets>
  <externalReferences>
    <externalReference r:id="rId5"/>
  </externalReferences>
  <definedNames>
    <definedName name="_AMO_UniqueIdentifier" hidden="1">"'66a30e7f-259f-4836-9612-0d691111e741'"</definedName>
    <definedName name="_xlnm._FilterDatabase" localSheetId="1">'早療計畫-說明'!#REF!</definedName>
    <definedName name="AAAA">#REF!</definedName>
    <definedName name="AREA_NO1" localSheetId="1">#REF!</definedName>
    <definedName name="AREA_NO1" localSheetId="2">#REF!</definedName>
    <definedName name="AREA_NO1">#REF!</definedName>
    <definedName name="_xlnm.Print_Titles" localSheetId="3">'早療計畫-各院'!$2:$2</definedName>
    <definedName name="_xlnm.Print_Titles" localSheetId="2">'早療計畫-總表'!$2:$2</definedName>
  </definedNames>
  <calcPr calcId="191029"/>
</workbook>
</file>

<file path=xl/calcChain.xml><?xml version="1.0" encoding="utf-8"?>
<calcChain xmlns="http://schemas.openxmlformats.org/spreadsheetml/2006/main">
  <c r="O34" i="4" l="1"/>
  <c r="M34" i="4"/>
  <c r="K34" i="4"/>
  <c r="I34" i="4"/>
  <c r="G34" i="4"/>
  <c r="E34" i="4"/>
  <c r="C34" i="4"/>
  <c r="A34" i="4"/>
  <c r="O33" i="4"/>
  <c r="M33" i="4"/>
  <c r="K33" i="4"/>
  <c r="I33" i="4"/>
  <c r="G33" i="4"/>
  <c r="E33" i="4"/>
  <c r="C33" i="4"/>
  <c r="A33" i="4"/>
  <c r="O32" i="4" l="1"/>
  <c r="M32" i="4"/>
  <c r="K32" i="4"/>
  <c r="I32" i="4"/>
  <c r="G32" i="4"/>
  <c r="E32" i="4"/>
  <c r="C32" i="4"/>
  <c r="A32" i="4"/>
  <c r="O31" i="4"/>
  <c r="M31" i="4"/>
  <c r="K31" i="4"/>
  <c r="I31" i="4"/>
  <c r="G31" i="4"/>
  <c r="E31" i="4"/>
  <c r="C31" i="4"/>
  <c r="A31" i="4"/>
  <c r="O30" i="4"/>
  <c r="M30" i="4"/>
  <c r="K30" i="4"/>
  <c r="I30" i="4"/>
  <c r="G30" i="4"/>
  <c r="E30" i="4"/>
  <c r="C30" i="4"/>
  <c r="A30" i="4"/>
  <c r="O29" i="4"/>
  <c r="M29" i="4"/>
  <c r="K29" i="4"/>
  <c r="I29" i="4"/>
  <c r="G29" i="4"/>
  <c r="E29" i="4"/>
  <c r="C29" i="4"/>
  <c r="A29" i="4"/>
  <c r="O28" i="4"/>
  <c r="M28" i="4"/>
  <c r="K28" i="4"/>
  <c r="I28" i="4"/>
  <c r="G28" i="4"/>
  <c r="E28" i="4"/>
  <c r="C28" i="4"/>
  <c r="A28" i="4"/>
  <c r="O27" i="4" l="1"/>
  <c r="M27" i="4"/>
  <c r="K27" i="4"/>
  <c r="I27" i="4"/>
  <c r="G27" i="4"/>
  <c r="E27" i="4"/>
  <c r="C27" i="4"/>
  <c r="A27" i="4"/>
  <c r="O26" i="4"/>
  <c r="M26" i="4"/>
  <c r="K26" i="4"/>
  <c r="I26" i="4"/>
  <c r="G26" i="4"/>
  <c r="E26" i="4"/>
  <c r="C26" i="4"/>
  <c r="A26" i="4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17" i="7"/>
  <c r="G11" i="7"/>
  <c r="G12" i="7"/>
  <c r="G13" i="7"/>
  <c r="G14" i="7"/>
  <c r="G15" i="7"/>
  <c r="G10" i="7"/>
  <c r="G8" i="7"/>
  <c r="G7" i="7"/>
  <c r="G6" i="7"/>
  <c r="G5" i="7"/>
  <c r="G3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17" i="7"/>
  <c r="E15" i="7"/>
  <c r="E14" i="7"/>
  <c r="E13" i="7"/>
  <c r="E12" i="7"/>
  <c r="E11" i="7"/>
  <c r="E10" i="7"/>
  <c r="E7" i="7"/>
  <c r="E8" i="7"/>
  <c r="E6" i="7"/>
  <c r="E5" i="7"/>
  <c r="E3" i="7"/>
  <c r="C15" i="7"/>
  <c r="C14" i="7"/>
  <c r="C13" i="7"/>
  <c r="C12" i="7"/>
  <c r="C11" i="7"/>
  <c r="C10" i="7"/>
  <c r="A25" i="4"/>
  <c r="C25" i="4"/>
  <c r="E25" i="4"/>
  <c r="G25" i="4"/>
  <c r="I25" i="4"/>
  <c r="K25" i="4"/>
  <c r="M25" i="4"/>
  <c r="O25" i="4"/>
  <c r="A4" i="4"/>
  <c r="C4" i="4"/>
  <c r="E4" i="4"/>
  <c r="G4" i="4"/>
  <c r="I4" i="4"/>
  <c r="K4" i="4"/>
  <c r="M4" i="4"/>
  <c r="O4" i="4"/>
  <c r="A5" i="4"/>
  <c r="C5" i="4"/>
  <c r="E5" i="4"/>
  <c r="G5" i="4"/>
  <c r="I5" i="4"/>
  <c r="K5" i="4"/>
  <c r="M5" i="4"/>
  <c r="O5" i="4"/>
  <c r="A6" i="4"/>
  <c r="C6" i="4"/>
  <c r="E6" i="4"/>
  <c r="G6" i="4"/>
  <c r="I6" i="4"/>
  <c r="K6" i="4"/>
  <c r="M6" i="4"/>
  <c r="O6" i="4"/>
  <c r="A7" i="4"/>
  <c r="C7" i="4"/>
  <c r="E7" i="4"/>
  <c r="G7" i="4"/>
  <c r="I7" i="4"/>
  <c r="K7" i="4"/>
  <c r="M7" i="4"/>
  <c r="O7" i="4"/>
  <c r="A8" i="4"/>
  <c r="C8" i="4"/>
  <c r="E8" i="4"/>
  <c r="G8" i="4"/>
  <c r="I8" i="4"/>
  <c r="K8" i="4"/>
  <c r="M8" i="4"/>
  <c r="O8" i="4"/>
  <c r="A9" i="4"/>
  <c r="C9" i="4"/>
  <c r="E9" i="4"/>
  <c r="G9" i="4"/>
  <c r="I9" i="4"/>
  <c r="K9" i="4"/>
  <c r="M9" i="4"/>
  <c r="O9" i="4"/>
  <c r="A10" i="4"/>
  <c r="C10" i="4"/>
  <c r="E10" i="4"/>
  <c r="G10" i="4"/>
  <c r="I10" i="4"/>
  <c r="K10" i="4"/>
  <c r="M10" i="4"/>
  <c r="O10" i="4"/>
  <c r="A11" i="4"/>
  <c r="C11" i="4"/>
  <c r="E11" i="4"/>
  <c r="G11" i="4"/>
  <c r="I11" i="4"/>
  <c r="K11" i="4"/>
  <c r="M11" i="4"/>
  <c r="O11" i="4"/>
  <c r="A12" i="4"/>
  <c r="C12" i="4"/>
  <c r="E12" i="4"/>
  <c r="G12" i="4"/>
  <c r="I12" i="4"/>
  <c r="K12" i="4"/>
  <c r="M12" i="4"/>
  <c r="O12" i="4"/>
  <c r="A13" i="4"/>
  <c r="C13" i="4"/>
  <c r="E13" i="4"/>
  <c r="G13" i="4"/>
  <c r="I13" i="4"/>
  <c r="K13" i="4"/>
  <c r="M13" i="4"/>
  <c r="O13" i="4"/>
  <c r="A14" i="4"/>
  <c r="C14" i="4"/>
  <c r="E14" i="4"/>
  <c r="G14" i="4"/>
  <c r="I14" i="4"/>
  <c r="K14" i="4"/>
  <c r="M14" i="4"/>
  <c r="O14" i="4"/>
  <c r="A15" i="4"/>
  <c r="C15" i="4"/>
  <c r="E15" i="4"/>
  <c r="G15" i="4"/>
  <c r="I15" i="4"/>
  <c r="K15" i="4"/>
  <c r="M15" i="4"/>
  <c r="O15" i="4"/>
  <c r="A16" i="4"/>
  <c r="C16" i="4"/>
  <c r="E16" i="4"/>
  <c r="G16" i="4"/>
  <c r="I16" i="4"/>
  <c r="K16" i="4"/>
  <c r="M16" i="4"/>
  <c r="O16" i="4"/>
  <c r="A17" i="4"/>
  <c r="C17" i="4"/>
  <c r="E17" i="4"/>
  <c r="G17" i="4"/>
  <c r="I17" i="4"/>
  <c r="K17" i="4"/>
  <c r="M17" i="4"/>
  <c r="O17" i="4"/>
  <c r="A18" i="4"/>
  <c r="C18" i="4"/>
  <c r="E18" i="4"/>
  <c r="G18" i="4"/>
  <c r="I18" i="4"/>
  <c r="K18" i="4"/>
  <c r="M18" i="4"/>
  <c r="O18" i="4"/>
  <c r="A19" i="4"/>
  <c r="C19" i="4"/>
  <c r="E19" i="4"/>
  <c r="G19" i="4"/>
  <c r="I19" i="4"/>
  <c r="K19" i="4"/>
  <c r="M19" i="4"/>
  <c r="O19" i="4"/>
  <c r="A20" i="4"/>
  <c r="C20" i="4"/>
  <c r="E20" i="4"/>
  <c r="G20" i="4"/>
  <c r="I20" i="4"/>
  <c r="K20" i="4"/>
  <c r="M20" i="4"/>
  <c r="O20" i="4"/>
  <c r="A21" i="4"/>
  <c r="C21" i="4"/>
  <c r="E21" i="4"/>
  <c r="G21" i="4"/>
  <c r="I21" i="4"/>
  <c r="K21" i="4"/>
  <c r="M21" i="4"/>
  <c r="O21" i="4"/>
  <c r="A22" i="4"/>
  <c r="C22" i="4"/>
  <c r="E22" i="4"/>
  <c r="G22" i="4"/>
  <c r="I22" i="4"/>
  <c r="K22" i="4"/>
  <c r="M22" i="4"/>
  <c r="O22" i="4"/>
  <c r="A23" i="4"/>
  <c r="C23" i="4"/>
  <c r="E23" i="4"/>
  <c r="G23" i="4"/>
  <c r="I23" i="4"/>
  <c r="K23" i="4"/>
  <c r="M23" i="4"/>
  <c r="O23" i="4"/>
  <c r="A24" i="4"/>
  <c r="C24" i="4"/>
  <c r="E24" i="4"/>
  <c r="G24" i="4"/>
  <c r="I24" i="4"/>
  <c r="K24" i="4"/>
  <c r="M24" i="4"/>
  <c r="O24" i="4"/>
  <c r="I3" i="4"/>
  <c r="O3" i="4"/>
  <c r="C3" i="4"/>
  <c r="E3" i="4"/>
  <c r="G3" i="4"/>
  <c r="K3" i="4"/>
  <c r="M3" i="4"/>
  <c r="A3" i="4"/>
</calcChain>
</file>

<file path=xl/sharedStrings.xml><?xml version="1.0" encoding="utf-8"?>
<sst xmlns="http://schemas.openxmlformats.org/spreadsheetml/2006/main" count="267" uniqueCount="119">
  <si>
    <t>次級醫療區</t>
    <phoneticPr fontId="3" type="noConversion"/>
  </si>
  <si>
    <t>院所代號</t>
    <phoneticPr fontId="3" type="noConversion"/>
  </si>
  <si>
    <t>院所名稱</t>
    <phoneticPr fontId="3" type="noConversion"/>
  </si>
  <si>
    <t>A</t>
    <phoneticPr fontId="3" type="noConversion"/>
  </si>
  <si>
    <t>B</t>
    <phoneticPr fontId="3" type="noConversion"/>
  </si>
  <si>
    <t>臺北市</t>
  </si>
  <si>
    <t>中區</t>
  </si>
  <si>
    <t>北區</t>
  </si>
  <si>
    <t>關渡醫院</t>
  </si>
  <si>
    <t>東區</t>
  </si>
  <si>
    <t>桃園</t>
  </si>
  <si>
    <t>新竹市</t>
  </si>
  <si>
    <t>新竹</t>
  </si>
  <si>
    <t>新竹縣</t>
  </si>
  <si>
    <t>竹北</t>
  </si>
  <si>
    <t>苗栗縣</t>
  </si>
  <si>
    <t>中港</t>
  </si>
  <si>
    <t>為恭醫院</t>
  </si>
  <si>
    <t>苗栗</t>
  </si>
  <si>
    <t>大千醫院</t>
  </si>
  <si>
    <t>臺中市</t>
  </si>
  <si>
    <t>山線</t>
  </si>
  <si>
    <t>海線</t>
  </si>
  <si>
    <t>彰化縣</t>
  </si>
  <si>
    <t>嘉義市</t>
  </si>
  <si>
    <t>屏東縣</t>
  </si>
  <si>
    <t>屏東</t>
  </si>
  <si>
    <t>花蓮縣</t>
  </si>
  <si>
    <t>臺東縣</t>
  </si>
  <si>
    <t>臺東</t>
  </si>
  <si>
    <t>新北市</t>
  </si>
  <si>
    <t>HOSP_ABBR</t>
  </si>
  <si>
    <t>A</t>
  </si>
  <si>
    <t>B</t>
  </si>
  <si>
    <t>臺北</t>
  </si>
  <si>
    <t>醫學中心</t>
  </si>
  <si>
    <t>地區醫院</t>
  </si>
  <si>
    <t>區域醫院</t>
  </si>
  <si>
    <t>桃園市</t>
  </si>
  <si>
    <t>中壢</t>
  </si>
  <si>
    <t>基層院所</t>
  </si>
  <si>
    <t>南區</t>
  </si>
  <si>
    <t>臺南市</t>
  </si>
  <si>
    <t>高屏</t>
  </si>
  <si>
    <t>分區別</t>
    <phoneticPr fontId="3" type="noConversion"/>
  </si>
  <si>
    <t>縣市別</t>
    <phoneticPr fontId="3" type="noConversion"/>
  </si>
  <si>
    <t>特約層級</t>
    <phoneticPr fontId="3" type="noConversion"/>
  </si>
  <si>
    <t>臺北榮總</t>
  </si>
  <si>
    <t>聯新國際醫</t>
  </si>
  <si>
    <t>台東基督教</t>
  </si>
  <si>
    <t>公館</t>
  </si>
  <si>
    <t>後龍診所</t>
  </si>
  <si>
    <t>BRANCH_NAME</t>
  </si>
  <si>
    <t>COUNTY2_NAME</t>
  </si>
  <si>
    <t>MED_REGION3_NAME</t>
  </si>
  <si>
    <t>HOSP_CNT_TYPE</t>
  </si>
  <si>
    <t>HOSPNO</t>
  </si>
  <si>
    <t>部桃園</t>
  </si>
  <si>
    <t>臺大新竹</t>
  </si>
  <si>
    <t>屏基醫院</t>
  </si>
  <si>
    <t>COL</t>
  </si>
  <si>
    <t>全國</t>
  </si>
  <si>
    <t>基隆市</t>
  </si>
  <si>
    <t>宜蘭縣</t>
  </si>
  <si>
    <t>金門縣</t>
  </si>
  <si>
    <t>連江縣</t>
  </si>
  <si>
    <t>南投縣</t>
  </si>
  <si>
    <t>雲林縣</t>
  </si>
  <si>
    <t>嘉義縣</t>
  </si>
  <si>
    <t>高雄市</t>
  </si>
  <si>
    <t>澎湖縣</t>
  </si>
  <si>
    <t>二、資料來源與擷取條件說明：</t>
  </si>
  <si>
    <t>資料擷取條件:</t>
  </si>
  <si>
    <t>A</t>
    <phoneticPr fontId="3" type="noConversion"/>
  </si>
  <si>
    <t>B</t>
    <phoneticPr fontId="3" type="noConversion"/>
  </si>
  <si>
    <t>全國</t>
    <phoneticPr fontId="3" type="noConversion"/>
  </si>
  <si>
    <t>依特約類別</t>
    <phoneticPr fontId="3" type="noConversion"/>
  </si>
  <si>
    <t>醫學中心</t>
    <phoneticPr fontId="3" type="noConversion"/>
  </si>
  <si>
    <t>依分區別</t>
    <phoneticPr fontId="3" type="noConversion"/>
  </si>
  <si>
    <t>依縣市別</t>
    <phoneticPr fontId="3" type="noConversion"/>
  </si>
  <si>
    <t>※僅呈現收案數大於0之院所。</t>
  </si>
  <si>
    <t xml:space="preserve">  A.執行醫師數:門診申報案件醫令前5碼為P5301且長度為6案件之</t>
    <phoneticPr fontId="3" type="noConversion"/>
  </si>
  <si>
    <t>醫師數。</t>
    <phoneticPr fontId="3" type="noConversion"/>
  </si>
  <si>
    <t xml:space="preserve">  B.收案病人數:門診申報案件醫令前5碼為P5301且長度為6案件之</t>
    <phoneticPr fontId="3" type="noConversion"/>
  </si>
  <si>
    <t>病人數(以身分證字號與生日歸戶)。</t>
    <phoneticPr fontId="3" type="noConversion"/>
  </si>
  <si>
    <t>全民健康保險早期療育門診醫療給付改善方案-資料說明</t>
    <phoneticPr fontId="3" type="noConversion"/>
  </si>
  <si>
    <t>全民健康保險早期療育門診醫療給付改善方案-各院所</t>
    <phoneticPr fontId="3" type="noConversion"/>
  </si>
  <si>
    <t>全民健康保險早期療育門診醫療給付改善方案-總表</t>
    <phoneticPr fontId="3" type="noConversion"/>
  </si>
  <si>
    <t>一、計畫內容(詳本署全球資訊網)</t>
    <phoneticPr fontId="3" type="noConversion"/>
  </si>
  <si>
    <t>東元法人</t>
  </si>
  <si>
    <t>童綜合醫院</t>
  </si>
  <si>
    <t>福苗診所</t>
  </si>
  <si>
    <t>敏盛綜合</t>
  </si>
  <si>
    <t>高雄</t>
  </si>
  <si>
    <t>高雄長庚</t>
  </si>
  <si>
    <t>聯新桃新</t>
  </si>
  <si>
    <t>資料來源:健保署多模型健保資料平台門診明細、醫令檔。</t>
    <phoneticPr fontId="3" type="noConversion"/>
  </si>
  <si>
    <t>光田綜合</t>
  </si>
  <si>
    <t>恆春</t>
  </si>
  <si>
    <t>恆春基督教</t>
  </si>
  <si>
    <t>竹南診所</t>
  </si>
  <si>
    <t>馬偕兒童醫</t>
  </si>
  <si>
    <t>臺大生醫</t>
  </si>
  <si>
    <t>大順醫院</t>
  </si>
  <si>
    <t>國軍桃園</t>
  </si>
  <si>
    <t>台東馬偕</t>
  </si>
  <si>
    <t>西北區</t>
  </si>
  <si>
    <t>新北市聯醫</t>
  </si>
  <si>
    <t>桃園新屋</t>
  </si>
  <si>
    <t>中國兒童醫</t>
  </si>
  <si>
    <t>臺南</t>
  </si>
  <si>
    <t>成大醫院</t>
  </si>
  <si>
    <t>台南新樓醫</t>
  </si>
  <si>
    <t>嘉義</t>
  </si>
  <si>
    <t>部嘉義醫院</t>
  </si>
  <si>
    <r>
      <t>2024</t>
    </r>
    <r>
      <rPr>
        <b/>
        <sz val="12"/>
        <color rgb="FF112277"/>
        <rFont val="微軟正黑體"/>
        <family val="2"/>
        <charset val="136"/>
      </rPr>
      <t>年</t>
    </r>
    <r>
      <rPr>
        <b/>
        <sz val="12"/>
        <color rgb="FF112277"/>
        <rFont val="Arial"/>
        <family val="2"/>
      </rPr>
      <t>1-12</t>
    </r>
    <r>
      <rPr>
        <b/>
        <sz val="12"/>
        <color rgb="FF112277"/>
        <rFont val="微軟正黑體"/>
        <family val="2"/>
        <charset val="136"/>
      </rPr>
      <t>月全民健康保險早期療育門診醫療給付改善方案</t>
    </r>
    <r>
      <rPr>
        <b/>
        <sz val="12"/>
        <color rgb="FF112277"/>
        <rFont val="Arial"/>
        <family val="2"/>
      </rPr>
      <t xml:space="preserve">	</t>
    </r>
    <phoneticPr fontId="3" type="noConversion"/>
  </si>
  <si>
    <t>花蓮</t>
  </si>
  <si>
    <t>慈濟醫院</t>
  </si>
  <si>
    <t>資料時間：113年1-12月(2025/2/13擷取)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</si>
</sst>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[$-404]General"/>
    <numFmt numFmtId="177" formatCode="[$-404]e/m/d;@"/>
    <numFmt numFmtId="178" formatCode="#,##0\ "/>
    <numFmt numFmtId="179" formatCode="#,##0\ ;\-#,##0\ ;\-\ "/>
    <numFmt numFmtId="180" formatCode="_-* #,##0_-;\-* #,##0_-;_-* &quot;-&quot;??_-;_-@_-"/>
  </numFmts>
  <fonts count="5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indexed="8"/>
      <name val="新細明體1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name val="MS Sans Serif"/>
      <family val="2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indexed="17"/>
      <name val="新細明體"/>
      <family val="1"/>
      <charset val="136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  <scheme val="minor"/>
    </font>
    <font>
      <u/>
      <sz val="10"/>
      <color indexed="12"/>
      <name val="新細明體"/>
      <family val="1"/>
      <charset val="136"/>
    </font>
    <font>
      <u/>
      <sz val="10"/>
      <color indexed="12"/>
      <name val="MS Sans Serif"/>
      <family val="2"/>
    </font>
    <font>
      <i/>
      <sz val="12"/>
      <color rgb="FF7F7F7F"/>
      <name val="新細明體"/>
      <family val="1"/>
      <charset val="136"/>
      <scheme val="minor"/>
    </font>
    <font>
      <b/>
      <sz val="15"/>
      <color indexed="56"/>
      <name val="新細明體"/>
      <family val="1"/>
      <charset val="136"/>
    </font>
    <font>
      <b/>
      <sz val="15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3"/>
      <color indexed="56"/>
      <name val="新細明體"/>
      <family val="1"/>
      <charset val="136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indexed="56"/>
      <name val="新細明體"/>
      <family val="1"/>
      <charset val="136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b/>
      <sz val="12"/>
      <color rgb="FF112277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rgb="FF112277"/>
      <name val="微軟正黑體"/>
      <family val="2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u/>
      <sz val="14"/>
      <color theme="10"/>
      <name val="微軟正黑體"/>
      <family val="2"/>
      <charset val="136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 style="medium">
        <color rgb="FFB0B7BB"/>
      </right>
      <top style="medium">
        <color rgb="FFC1C1C1"/>
      </top>
      <bottom style="medium">
        <color rgb="FFB0B7BB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/>
      <right style="medium">
        <color rgb="FFC1C1C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7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176" fontId="7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10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9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11" fillId="0" borderId="0"/>
    <xf numFmtId="0" fontId="12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10" fillId="0" borderId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1" fillId="0" borderId="0"/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9" fillId="0" borderId="0"/>
    <xf numFmtId="177" fontId="5" fillId="0" borderId="0">
      <alignment vertical="center"/>
    </xf>
    <xf numFmtId="0" fontId="5" fillId="0" borderId="0">
      <alignment vertical="center"/>
    </xf>
    <xf numFmtId="0" fontId="12" fillId="0" borderId="0"/>
    <xf numFmtId="0" fontId="14" fillId="0" borderId="0"/>
    <xf numFmtId="0" fontId="9" fillId="0" borderId="0"/>
    <xf numFmtId="0" fontId="9" fillId="0" borderId="0">
      <alignment vertical="center"/>
    </xf>
    <xf numFmtId="0" fontId="9" fillId="0" borderId="0"/>
    <xf numFmtId="0" fontId="15" fillId="0" borderId="0"/>
    <xf numFmtId="0" fontId="12" fillId="0" borderId="0"/>
    <xf numFmtId="0" fontId="5" fillId="0" borderId="0">
      <alignment vertical="center"/>
    </xf>
    <xf numFmtId="0" fontId="11" fillId="0" borderId="0"/>
    <xf numFmtId="0" fontId="16" fillId="0" borderId="0"/>
    <xf numFmtId="0" fontId="11" fillId="0" borderId="0"/>
    <xf numFmtId="0" fontId="5" fillId="0" borderId="0">
      <alignment vertical="center"/>
    </xf>
    <xf numFmtId="0" fontId="5" fillId="0" borderId="0">
      <alignment vertical="center"/>
    </xf>
    <xf numFmtId="0" fontId="14" fillId="0" borderId="0"/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5" fillId="0" borderId="0">
      <alignment vertical="center"/>
    </xf>
    <xf numFmtId="0" fontId="15" fillId="0" borderId="0"/>
    <xf numFmtId="0" fontId="5" fillId="0" borderId="0">
      <alignment vertical="center"/>
    </xf>
    <xf numFmtId="0" fontId="11" fillId="0" borderId="0"/>
    <xf numFmtId="0" fontId="9" fillId="0" borderId="0"/>
    <xf numFmtId="0" fontId="9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/>
    <xf numFmtId="0" fontId="11" fillId="0" borderId="0"/>
    <xf numFmtId="0" fontId="9" fillId="0" borderId="0"/>
    <xf numFmtId="0" fontId="9" fillId="0" borderId="0"/>
    <xf numFmtId="43" fontId="13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2" fillId="0" borderId="0"/>
    <xf numFmtId="9" fontId="5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0" fillId="0" borderId="10" applyNumberFormat="0" applyFill="0" applyAlignment="0" applyProtection="0"/>
    <xf numFmtId="0" fontId="30" fillId="0" borderId="10" applyNumberFormat="0" applyFill="0" applyAlignment="0" applyProtection="0"/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44" fillId="38" borderId="14" xfId="0" applyFont="1" applyFill="1" applyBorder="1" applyAlignment="1">
      <alignment horizontal="left" vertical="center" wrapText="1"/>
    </xf>
    <xf numFmtId="0" fontId="44" fillId="38" borderId="15" xfId="0" applyFont="1" applyFill="1" applyBorder="1" applyAlignment="1">
      <alignment horizontal="right" vertical="center" wrapText="1"/>
    </xf>
    <xf numFmtId="0" fontId="44" fillId="38" borderId="16" xfId="0" applyFont="1" applyFill="1" applyBorder="1" applyAlignment="1">
      <alignment horizontal="right" vertical="center" wrapText="1"/>
    </xf>
    <xf numFmtId="0" fontId="45" fillId="39" borderId="13" xfId="0" applyFont="1" applyFill="1" applyBorder="1" applyAlignment="1">
      <alignment horizontal="right" vertical="center"/>
    </xf>
    <xf numFmtId="0" fontId="45" fillId="39" borderId="19" xfId="0" applyFont="1" applyFill="1" applyBorder="1" applyAlignment="1">
      <alignment horizontal="left" vertical="center"/>
    </xf>
    <xf numFmtId="0" fontId="45" fillId="39" borderId="20" xfId="0" applyFont="1" applyFill="1" applyBorder="1" applyAlignment="1">
      <alignment horizontal="right" vertical="center"/>
    </xf>
    <xf numFmtId="0" fontId="45" fillId="39" borderId="0" xfId="0" applyFont="1" applyFill="1" applyBorder="1" applyAlignment="1">
      <alignment horizontal="right" vertical="center"/>
    </xf>
    <xf numFmtId="0" fontId="45" fillId="39" borderId="17" xfId="0" applyFont="1" applyFill="1" applyBorder="1" applyAlignment="1">
      <alignment horizontal="left" vertical="center"/>
    </xf>
    <xf numFmtId="0" fontId="45" fillId="39" borderId="18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7" fillId="0" borderId="0" xfId="0" applyFont="1">
      <alignment vertical="center"/>
    </xf>
    <xf numFmtId="0" fontId="47" fillId="0" borderId="21" xfId="0" applyFont="1" applyBorder="1">
      <alignment vertical="center"/>
    </xf>
    <xf numFmtId="0" fontId="47" fillId="40" borderId="23" xfId="0" applyFont="1" applyFill="1" applyBorder="1" applyAlignment="1">
      <alignment horizontal="center" vertical="center"/>
    </xf>
    <xf numFmtId="0" fontId="47" fillId="40" borderId="23" xfId="0" applyFont="1" applyFill="1" applyBorder="1" applyAlignment="1">
      <alignment horizontal="center" vertical="center" wrapText="1"/>
    </xf>
    <xf numFmtId="0" fontId="47" fillId="0" borderId="12" xfId="0" applyFont="1" applyBorder="1">
      <alignment vertical="center"/>
    </xf>
    <xf numFmtId="0" fontId="47" fillId="0" borderId="0" xfId="0" applyFont="1" applyBorder="1">
      <alignment vertical="center"/>
    </xf>
    <xf numFmtId="179" fontId="47" fillId="0" borderId="12" xfId="0" applyNumberFormat="1" applyFont="1" applyBorder="1">
      <alignment vertical="center"/>
    </xf>
    <xf numFmtId="179" fontId="47" fillId="0" borderId="0" xfId="0" applyNumberFormat="1" applyFont="1">
      <alignment vertical="center"/>
    </xf>
    <xf numFmtId="0" fontId="48" fillId="0" borderId="22" xfId="0" applyFont="1" applyBorder="1" applyAlignment="1">
      <alignment vertical="center"/>
    </xf>
    <xf numFmtId="0" fontId="49" fillId="0" borderId="22" xfId="0" applyFont="1" applyBorder="1" applyAlignment="1">
      <alignment vertical="center"/>
    </xf>
    <xf numFmtId="0" fontId="49" fillId="33" borderId="12" xfId="0" applyFont="1" applyFill="1" applyBorder="1" applyAlignment="1">
      <alignment horizontal="center" vertical="center"/>
    </xf>
    <xf numFmtId="0" fontId="49" fillId="0" borderId="0" xfId="0" applyFont="1">
      <alignment vertical="center"/>
    </xf>
    <xf numFmtId="0" fontId="49" fillId="0" borderId="0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178" fontId="49" fillId="0" borderId="0" xfId="0" applyNumberFormat="1" applyFont="1" applyBorder="1">
      <alignment vertical="center"/>
    </xf>
    <xf numFmtId="0" fontId="45" fillId="39" borderId="13" xfId="0" applyFont="1" applyFill="1" applyBorder="1" applyAlignment="1">
      <alignment horizontal="left" vertical="center"/>
    </xf>
    <xf numFmtId="0" fontId="44" fillId="38" borderId="15" xfId="0" applyFont="1" applyFill="1" applyBorder="1" applyAlignment="1">
      <alignment horizontal="left" vertical="center" wrapText="1"/>
    </xf>
    <xf numFmtId="0" fontId="49" fillId="0" borderId="22" xfId="0" applyFont="1" applyBorder="1" applyAlignment="1">
      <alignment horizontal="center" vertical="center"/>
    </xf>
    <xf numFmtId="0" fontId="49" fillId="0" borderId="22" xfId="0" applyFont="1" applyBorder="1">
      <alignment vertical="center"/>
    </xf>
    <xf numFmtId="178" fontId="49" fillId="0" borderId="22" xfId="0" applyNumberFormat="1" applyFont="1" applyBorder="1">
      <alignment vertical="center"/>
    </xf>
    <xf numFmtId="0" fontId="49" fillId="0" borderId="0" xfId="0" applyFont="1" applyBorder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180" fontId="52" fillId="0" borderId="0" xfId="575" applyNumberFormat="1" applyFont="1">
      <alignment vertical="center"/>
    </xf>
    <xf numFmtId="0" fontId="43" fillId="0" borderId="0" xfId="0" applyFont="1" applyAlignment="1">
      <alignment horizontal="left" vertical="center" wrapText="1"/>
    </xf>
    <xf numFmtId="0" fontId="47" fillId="40" borderId="23" xfId="0" applyFont="1" applyFill="1" applyBorder="1" applyAlignment="1">
      <alignment horizontal="center" vertical="center"/>
    </xf>
    <xf numFmtId="0" fontId="53" fillId="0" borderId="0" xfId="1" applyFont="1" applyBorder="1" applyAlignment="1">
      <alignment horizontal="left" vertical="center" indent="1"/>
    </xf>
    <xf numFmtId="0" fontId="47" fillId="0" borderId="0" xfId="0" applyFont="1" applyAlignment="1">
      <alignment horizontal="left" vertical="center" indent="1"/>
    </xf>
    <xf numFmtId="0" fontId="47" fillId="0" borderId="0" xfId="0" applyFont="1" applyAlignment="1">
      <alignment horizontal="left" vertical="center" indent="2"/>
    </xf>
    <xf numFmtId="0" fontId="47" fillId="0" borderId="0" xfId="0" applyFont="1" applyAlignment="1">
      <alignment horizontal="left" vertical="center" indent="3"/>
    </xf>
    <xf numFmtId="0" fontId="47" fillId="0" borderId="0" xfId="0" applyFont="1" applyAlignment="1">
      <alignment horizontal="left" vertical="center" indent="4"/>
    </xf>
  </cellXfs>
  <cellStyles count="576">
    <cellStyle name="20% - 輔色1 2" xfId="2" xr:uid="{00000000-0005-0000-0000-000000000000}"/>
    <cellStyle name="20% - 輔色1 3" xfId="3" xr:uid="{00000000-0005-0000-0000-000001000000}"/>
    <cellStyle name="20% - 輔色1 4" xfId="4" xr:uid="{00000000-0005-0000-0000-000002000000}"/>
    <cellStyle name="20% - 輔色1 5" xfId="5" xr:uid="{00000000-0005-0000-0000-000003000000}"/>
    <cellStyle name="20% - 輔色1 6" xfId="6" xr:uid="{00000000-0005-0000-0000-000004000000}"/>
    <cellStyle name="20% - 輔色1 7" xfId="7" xr:uid="{00000000-0005-0000-0000-000005000000}"/>
    <cellStyle name="20% - 輔色1 8" xfId="8" xr:uid="{00000000-0005-0000-0000-000006000000}"/>
    <cellStyle name="20% - 輔色2 2" xfId="9" xr:uid="{00000000-0005-0000-0000-000007000000}"/>
    <cellStyle name="20% - 輔色2 3" xfId="10" xr:uid="{00000000-0005-0000-0000-000008000000}"/>
    <cellStyle name="20% - 輔色2 4" xfId="11" xr:uid="{00000000-0005-0000-0000-000009000000}"/>
    <cellStyle name="20% - 輔色2 5" xfId="12" xr:uid="{00000000-0005-0000-0000-00000A000000}"/>
    <cellStyle name="20% - 輔色2 6" xfId="13" xr:uid="{00000000-0005-0000-0000-00000B000000}"/>
    <cellStyle name="20% - 輔色2 7" xfId="14" xr:uid="{00000000-0005-0000-0000-00000C000000}"/>
    <cellStyle name="20% - 輔色2 8" xfId="15" xr:uid="{00000000-0005-0000-0000-00000D000000}"/>
    <cellStyle name="20% - 輔色3 2" xfId="16" xr:uid="{00000000-0005-0000-0000-00000E000000}"/>
    <cellStyle name="20% - 輔色3 3" xfId="17" xr:uid="{00000000-0005-0000-0000-00000F000000}"/>
    <cellStyle name="20% - 輔色3 4" xfId="18" xr:uid="{00000000-0005-0000-0000-000010000000}"/>
    <cellStyle name="20% - 輔色3 5" xfId="19" xr:uid="{00000000-0005-0000-0000-000011000000}"/>
    <cellStyle name="20% - 輔色3 6" xfId="20" xr:uid="{00000000-0005-0000-0000-000012000000}"/>
    <cellStyle name="20% - 輔色3 7" xfId="21" xr:uid="{00000000-0005-0000-0000-000013000000}"/>
    <cellStyle name="20% - 輔色3 8" xfId="22" xr:uid="{00000000-0005-0000-0000-000014000000}"/>
    <cellStyle name="20% - 輔色4 2" xfId="23" xr:uid="{00000000-0005-0000-0000-000015000000}"/>
    <cellStyle name="20% - 輔色4 3" xfId="24" xr:uid="{00000000-0005-0000-0000-000016000000}"/>
    <cellStyle name="20% - 輔色4 4" xfId="25" xr:uid="{00000000-0005-0000-0000-000017000000}"/>
    <cellStyle name="20% - 輔色4 5" xfId="26" xr:uid="{00000000-0005-0000-0000-000018000000}"/>
    <cellStyle name="20% - 輔色4 6" xfId="27" xr:uid="{00000000-0005-0000-0000-000019000000}"/>
    <cellStyle name="20% - 輔色4 7" xfId="28" xr:uid="{00000000-0005-0000-0000-00001A000000}"/>
    <cellStyle name="20% - 輔色4 8" xfId="29" xr:uid="{00000000-0005-0000-0000-00001B000000}"/>
    <cellStyle name="20% - 輔色5 2" xfId="30" xr:uid="{00000000-0005-0000-0000-00001C000000}"/>
    <cellStyle name="20% - 輔色5 3" xfId="31" xr:uid="{00000000-0005-0000-0000-00001D000000}"/>
    <cellStyle name="20% - 輔色5 4" xfId="32" xr:uid="{00000000-0005-0000-0000-00001E000000}"/>
    <cellStyle name="20% - 輔色5 5" xfId="33" xr:uid="{00000000-0005-0000-0000-00001F000000}"/>
    <cellStyle name="20% - 輔色5 6" xfId="34" xr:uid="{00000000-0005-0000-0000-000020000000}"/>
    <cellStyle name="20% - 輔色5 7" xfId="35" xr:uid="{00000000-0005-0000-0000-000021000000}"/>
    <cellStyle name="20% - 輔色5 8" xfId="36" xr:uid="{00000000-0005-0000-0000-000022000000}"/>
    <cellStyle name="20% - 輔色6 2" xfId="37" xr:uid="{00000000-0005-0000-0000-000023000000}"/>
    <cellStyle name="20% - 輔色6 3" xfId="38" xr:uid="{00000000-0005-0000-0000-000024000000}"/>
    <cellStyle name="20% - 輔色6 4" xfId="39" xr:uid="{00000000-0005-0000-0000-000025000000}"/>
    <cellStyle name="20% - 輔色6 5" xfId="40" xr:uid="{00000000-0005-0000-0000-000026000000}"/>
    <cellStyle name="20% - 輔色6 6" xfId="41" xr:uid="{00000000-0005-0000-0000-000027000000}"/>
    <cellStyle name="20% - 輔色6 7" xfId="42" xr:uid="{00000000-0005-0000-0000-000028000000}"/>
    <cellStyle name="20% - 輔色6 8" xfId="43" xr:uid="{00000000-0005-0000-0000-000029000000}"/>
    <cellStyle name="40% - 輔色1 2" xfId="44" xr:uid="{00000000-0005-0000-0000-00002A000000}"/>
    <cellStyle name="40% - 輔色1 3" xfId="45" xr:uid="{00000000-0005-0000-0000-00002B000000}"/>
    <cellStyle name="40% - 輔色1 4" xfId="46" xr:uid="{00000000-0005-0000-0000-00002C000000}"/>
    <cellStyle name="40% - 輔色1 5" xfId="47" xr:uid="{00000000-0005-0000-0000-00002D000000}"/>
    <cellStyle name="40% - 輔色1 6" xfId="48" xr:uid="{00000000-0005-0000-0000-00002E000000}"/>
    <cellStyle name="40% - 輔色1 7" xfId="49" xr:uid="{00000000-0005-0000-0000-00002F000000}"/>
    <cellStyle name="40% - 輔色1 8" xfId="50" xr:uid="{00000000-0005-0000-0000-000030000000}"/>
    <cellStyle name="40% - 輔色2 2" xfId="51" xr:uid="{00000000-0005-0000-0000-000031000000}"/>
    <cellStyle name="40% - 輔色2 3" xfId="52" xr:uid="{00000000-0005-0000-0000-000032000000}"/>
    <cellStyle name="40% - 輔色2 4" xfId="53" xr:uid="{00000000-0005-0000-0000-000033000000}"/>
    <cellStyle name="40% - 輔色2 5" xfId="54" xr:uid="{00000000-0005-0000-0000-000034000000}"/>
    <cellStyle name="40% - 輔色2 6" xfId="55" xr:uid="{00000000-0005-0000-0000-000035000000}"/>
    <cellStyle name="40% - 輔色2 7" xfId="56" xr:uid="{00000000-0005-0000-0000-000036000000}"/>
    <cellStyle name="40% - 輔色2 8" xfId="57" xr:uid="{00000000-0005-0000-0000-000037000000}"/>
    <cellStyle name="40% - 輔色3 2" xfId="58" xr:uid="{00000000-0005-0000-0000-000038000000}"/>
    <cellStyle name="40% - 輔色3 3" xfId="59" xr:uid="{00000000-0005-0000-0000-000039000000}"/>
    <cellStyle name="40% - 輔色3 4" xfId="60" xr:uid="{00000000-0005-0000-0000-00003A000000}"/>
    <cellStyle name="40% - 輔色3 5" xfId="61" xr:uid="{00000000-0005-0000-0000-00003B000000}"/>
    <cellStyle name="40% - 輔色3 6" xfId="62" xr:uid="{00000000-0005-0000-0000-00003C000000}"/>
    <cellStyle name="40% - 輔色3 7" xfId="63" xr:uid="{00000000-0005-0000-0000-00003D000000}"/>
    <cellStyle name="40% - 輔色3 8" xfId="64" xr:uid="{00000000-0005-0000-0000-00003E000000}"/>
    <cellStyle name="40% - 輔色4 2" xfId="65" xr:uid="{00000000-0005-0000-0000-00003F000000}"/>
    <cellStyle name="40% - 輔色4 3" xfId="66" xr:uid="{00000000-0005-0000-0000-000040000000}"/>
    <cellStyle name="40% - 輔色4 4" xfId="67" xr:uid="{00000000-0005-0000-0000-000041000000}"/>
    <cellStyle name="40% - 輔色4 5" xfId="68" xr:uid="{00000000-0005-0000-0000-000042000000}"/>
    <cellStyle name="40% - 輔色4 6" xfId="69" xr:uid="{00000000-0005-0000-0000-000043000000}"/>
    <cellStyle name="40% - 輔色4 7" xfId="70" xr:uid="{00000000-0005-0000-0000-000044000000}"/>
    <cellStyle name="40% - 輔色4 8" xfId="71" xr:uid="{00000000-0005-0000-0000-000045000000}"/>
    <cellStyle name="40% - 輔色5 2" xfId="72" xr:uid="{00000000-0005-0000-0000-000046000000}"/>
    <cellStyle name="40% - 輔色5 3" xfId="73" xr:uid="{00000000-0005-0000-0000-000047000000}"/>
    <cellStyle name="40% - 輔色5 4" xfId="74" xr:uid="{00000000-0005-0000-0000-000048000000}"/>
    <cellStyle name="40% - 輔色5 5" xfId="75" xr:uid="{00000000-0005-0000-0000-000049000000}"/>
    <cellStyle name="40% - 輔色5 6" xfId="76" xr:uid="{00000000-0005-0000-0000-00004A000000}"/>
    <cellStyle name="40% - 輔色5 7" xfId="77" xr:uid="{00000000-0005-0000-0000-00004B000000}"/>
    <cellStyle name="40% - 輔色5 8" xfId="78" xr:uid="{00000000-0005-0000-0000-00004C000000}"/>
    <cellStyle name="40% - 輔色6 2" xfId="79" xr:uid="{00000000-0005-0000-0000-00004D000000}"/>
    <cellStyle name="40% - 輔色6 3" xfId="80" xr:uid="{00000000-0005-0000-0000-00004E000000}"/>
    <cellStyle name="40% - 輔色6 4" xfId="81" xr:uid="{00000000-0005-0000-0000-00004F000000}"/>
    <cellStyle name="40% - 輔色6 5" xfId="82" xr:uid="{00000000-0005-0000-0000-000050000000}"/>
    <cellStyle name="40% - 輔色6 6" xfId="83" xr:uid="{00000000-0005-0000-0000-000051000000}"/>
    <cellStyle name="40% - 輔色6 7" xfId="84" xr:uid="{00000000-0005-0000-0000-000052000000}"/>
    <cellStyle name="40% - 輔色6 8" xfId="85" xr:uid="{00000000-0005-0000-0000-000053000000}"/>
    <cellStyle name="60% - 輔色1 2" xfId="86" xr:uid="{00000000-0005-0000-0000-000054000000}"/>
    <cellStyle name="60% - 輔色1 3" xfId="87" xr:uid="{00000000-0005-0000-0000-000055000000}"/>
    <cellStyle name="60% - 輔色1 4" xfId="88" xr:uid="{00000000-0005-0000-0000-000056000000}"/>
    <cellStyle name="60% - 輔色1 5" xfId="89" xr:uid="{00000000-0005-0000-0000-000057000000}"/>
    <cellStyle name="60% - 輔色1 6" xfId="90" xr:uid="{00000000-0005-0000-0000-000058000000}"/>
    <cellStyle name="60% - 輔色1 7" xfId="91" xr:uid="{00000000-0005-0000-0000-000059000000}"/>
    <cellStyle name="60% - 輔色1 8" xfId="92" xr:uid="{00000000-0005-0000-0000-00005A000000}"/>
    <cellStyle name="60% - 輔色2 2" xfId="93" xr:uid="{00000000-0005-0000-0000-00005B000000}"/>
    <cellStyle name="60% - 輔色2 3" xfId="94" xr:uid="{00000000-0005-0000-0000-00005C000000}"/>
    <cellStyle name="60% - 輔色2 4" xfId="95" xr:uid="{00000000-0005-0000-0000-00005D000000}"/>
    <cellStyle name="60% - 輔色2 5" xfId="96" xr:uid="{00000000-0005-0000-0000-00005E000000}"/>
    <cellStyle name="60% - 輔色2 6" xfId="97" xr:uid="{00000000-0005-0000-0000-00005F000000}"/>
    <cellStyle name="60% - 輔色2 7" xfId="98" xr:uid="{00000000-0005-0000-0000-000060000000}"/>
    <cellStyle name="60% - 輔色2 8" xfId="99" xr:uid="{00000000-0005-0000-0000-000061000000}"/>
    <cellStyle name="60% - 輔色3 2" xfId="100" xr:uid="{00000000-0005-0000-0000-000062000000}"/>
    <cellStyle name="60% - 輔色3 3" xfId="101" xr:uid="{00000000-0005-0000-0000-000063000000}"/>
    <cellStyle name="60% - 輔色3 4" xfId="102" xr:uid="{00000000-0005-0000-0000-000064000000}"/>
    <cellStyle name="60% - 輔色3 5" xfId="103" xr:uid="{00000000-0005-0000-0000-000065000000}"/>
    <cellStyle name="60% - 輔色3 6" xfId="104" xr:uid="{00000000-0005-0000-0000-000066000000}"/>
    <cellStyle name="60% - 輔色3 7" xfId="105" xr:uid="{00000000-0005-0000-0000-000067000000}"/>
    <cellStyle name="60% - 輔色3 8" xfId="106" xr:uid="{00000000-0005-0000-0000-000068000000}"/>
    <cellStyle name="60% - 輔色4 2" xfId="107" xr:uid="{00000000-0005-0000-0000-000069000000}"/>
    <cellStyle name="60% - 輔色4 3" xfId="108" xr:uid="{00000000-0005-0000-0000-00006A000000}"/>
    <cellStyle name="60% - 輔色4 4" xfId="109" xr:uid="{00000000-0005-0000-0000-00006B000000}"/>
    <cellStyle name="60% - 輔色4 5" xfId="110" xr:uid="{00000000-0005-0000-0000-00006C000000}"/>
    <cellStyle name="60% - 輔色4 6" xfId="111" xr:uid="{00000000-0005-0000-0000-00006D000000}"/>
    <cellStyle name="60% - 輔色4 7" xfId="112" xr:uid="{00000000-0005-0000-0000-00006E000000}"/>
    <cellStyle name="60% - 輔色4 8" xfId="113" xr:uid="{00000000-0005-0000-0000-00006F000000}"/>
    <cellStyle name="60% - 輔色5 2" xfId="114" xr:uid="{00000000-0005-0000-0000-000070000000}"/>
    <cellStyle name="60% - 輔色5 3" xfId="115" xr:uid="{00000000-0005-0000-0000-000071000000}"/>
    <cellStyle name="60% - 輔色5 4" xfId="116" xr:uid="{00000000-0005-0000-0000-000072000000}"/>
    <cellStyle name="60% - 輔色5 5" xfId="117" xr:uid="{00000000-0005-0000-0000-000073000000}"/>
    <cellStyle name="60% - 輔色5 6" xfId="118" xr:uid="{00000000-0005-0000-0000-000074000000}"/>
    <cellStyle name="60% - 輔色5 7" xfId="119" xr:uid="{00000000-0005-0000-0000-000075000000}"/>
    <cellStyle name="60% - 輔色5 8" xfId="120" xr:uid="{00000000-0005-0000-0000-000076000000}"/>
    <cellStyle name="60% - 輔色6 2" xfId="121" xr:uid="{00000000-0005-0000-0000-000077000000}"/>
    <cellStyle name="60% - 輔色6 3" xfId="122" xr:uid="{00000000-0005-0000-0000-000078000000}"/>
    <cellStyle name="60% - 輔色6 4" xfId="123" xr:uid="{00000000-0005-0000-0000-000079000000}"/>
    <cellStyle name="60% - 輔色6 5" xfId="124" xr:uid="{00000000-0005-0000-0000-00007A000000}"/>
    <cellStyle name="60% - 輔色6 6" xfId="125" xr:uid="{00000000-0005-0000-0000-00007B000000}"/>
    <cellStyle name="60% - 輔色6 7" xfId="126" xr:uid="{00000000-0005-0000-0000-00007C000000}"/>
    <cellStyle name="60% - 輔色6 8" xfId="127" xr:uid="{00000000-0005-0000-0000-00007D000000}"/>
    <cellStyle name="Excel Built-in Normal" xfId="128" xr:uid="{00000000-0005-0000-0000-00007E000000}"/>
    <cellStyle name="Normal" xfId="129" xr:uid="{00000000-0005-0000-0000-00007F000000}"/>
    <cellStyle name="WEEKDAY" xfId="130" xr:uid="{00000000-0005-0000-0000-000080000000}"/>
    <cellStyle name="一般" xfId="0" builtinId="0"/>
    <cellStyle name="一般 10" xfId="131" xr:uid="{00000000-0005-0000-0000-000082000000}"/>
    <cellStyle name="一般 11" xfId="132" xr:uid="{00000000-0005-0000-0000-000083000000}"/>
    <cellStyle name="一般 11 2" xfId="133" xr:uid="{00000000-0005-0000-0000-000084000000}"/>
    <cellStyle name="一般 12" xfId="134" xr:uid="{00000000-0005-0000-0000-000085000000}"/>
    <cellStyle name="一般 12 2" xfId="135" xr:uid="{00000000-0005-0000-0000-000086000000}"/>
    <cellStyle name="一般 12 2 2" xfId="136" xr:uid="{00000000-0005-0000-0000-000087000000}"/>
    <cellStyle name="一般 12 3" xfId="137" xr:uid="{00000000-0005-0000-0000-000088000000}"/>
    <cellStyle name="一般 12 3 2" xfId="138" xr:uid="{00000000-0005-0000-0000-000089000000}"/>
    <cellStyle name="一般 12 4" xfId="139" xr:uid="{00000000-0005-0000-0000-00008A000000}"/>
    <cellStyle name="一般 13" xfId="140" xr:uid="{00000000-0005-0000-0000-00008B000000}"/>
    <cellStyle name="一般 13 2" xfId="141" xr:uid="{00000000-0005-0000-0000-00008C000000}"/>
    <cellStyle name="一般 14" xfId="142" xr:uid="{00000000-0005-0000-0000-00008D000000}"/>
    <cellStyle name="一般 14 2" xfId="143" xr:uid="{00000000-0005-0000-0000-00008E000000}"/>
    <cellStyle name="一般 15" xfId="144" xr:uid="{00000000-0005-0000-0000-00008F000000}"/>
    <cellStyle name="一般 15 2" xfId="145" xr:uid="{00000000-0005-0000-0000-000090000000}"/>
    <cellStyle name="一般 16" xfId="146" xr:uid="{00000000-0005-0000-0000-000091000000}"/>
    <cellStyle name="一般 16 2" xfId="147" xr:uid="{00000000-0005-0000-0000-000092000000}"/>
    <cellStyle name="一般 17" xfId="148" xr:uid="{00000000-0005-0000-0000-000093000000}"/>
    <cellStyle name="一般 17 2" xfId="149" xr:uid="{00000000-0005-0000-0000-000094000000}"/>
    <cellStyle name="一般 18" xfId="150" xr:uid="{00000000-0005-0000-0000-000095000000}"/>
    <cellStyle name="一般 18 2" xfId="151" xr:uid="{00000000-0005-0000-0000-000096000000}"/>
    <cellStyle name="一般 19" xfId="152" xr:uid="{00000000-0005-0000-0000-000097000000}"/>
    <cellStyle name="一般 19 2" xfId="153" xr:uid="{00000000-0005-0000-0000-000098000000}"/>
    <cellStyle name="一般 2" xfId="154" xr:uid="{00000000-0005-0000-0000-000099000000}"/>
    <cellStyle name="一般 2 10" xfId="155" xr:uid="{00000000-0005-0000-0000-00009A000000}"/>
    <cellStyle name="一般 2 10 2" xfId="156" xr:uid="{00000000-0005-0000-0000-00009B000000}"/>
    <cellStyle name="一般 2 11" xfId="157" xr:uid="{00000000-0005-0000-0000-00009C000000}"/>
    <cellStyle name="一般 2 11 2" xfId="158" xr:uid="{00000000-0005-0000-0000-00009D000000}"/>
    <cellStyle name="一般 2 12" xfId="159" xr:uid="{00000000-0005-0000-0000-00009E000000}"/>
    <cellStyle name="一般 2 13" xfId="160" xr:uid="{00000000-0005-0000-0000-00009F000000}"/>
    <cellStyle name="一般 2 14" xfId="161" xr:uid="{00000000-0005-0000-0000-0000A0000000}"/>
    <cellStyle name="一般 2 15" xfId="162" xr:uid="{00000000-0005-0000-0000-0000A1000000}"/>
    <cellStyle name="一般 2 16" xfId="163" xr:uid="{00000000-0005-0000-0000-0000A2000000}"/>
    <cellStyle name="一般 2 17" xfId="164" xr:uid="{00000000-0005-0000-0000-0000A3000000}"/>
    <cellStyle name="一般 2 2" xfId="165" xr:uid="{00000000-0005-0000-0000-0000A4000000}"/>
    <cellStyle name="一般 2 2 10" xfId="166" xr:uid="{00000000-0005-0000-0000-0000A5000000}"/>
    <cellStyle name="一般 2 2 11" xfId="167" xr:uid="{00000000-0005-0000-0000-0000A6000000}"/>
    <cellStyle name="一般 2 2 12" xfId="168" xr:uid="{00000000-0005-0000-0000-0000A7000000}"/>
    <cellStyle name="一般 2 2 2" xfId="169" xr:uid="{00000000-0005-0000-0000-0000A8000000}"/>
    <cellStyle name="一般 2 2 2 10" xfId="170" xr:uid="{00000000-0005-0000-0000-0000A9000000}"/>
    <cellStyle name="一般 2 2 2 11" xfId="171" xr:uid="{00000000-0005-0000-0000-0000AA000000}"/>
    <cellStyle name="一般 2 2 2 12" xfId="172" xr:uid="{00000000-0005-0000-0000-0000AB000000}"/>
    <cellStyle name="一般 2 2 2 13" xfId="173" xr:uid="{00000000-0005-0000-0000-0000AC000000}"/>
    <cellStyle name="一般 2 2 2 2" xfId="174" xr:uid="{00000000-0005-0000-0000-0000AD000000}"/>
    <cellStyle name="一般 2 2 2 2 10" xfId="175" xr:uid="{00000000-0005-0000-0000-0000AE000000}"/>
    <cellStyle name="一般 2 2 2 2 11" xfId="176" xr:uid="{00000000-0005-0000-0000-0000AF000000}"/>
    <cellStyle name="一般 2 2 2 2 12" xfId="177" xr:uid="{00000000-0005-0000-0000-0000B0000000}"/>
    <cellStyle name="一般 2 2 2 2 2" xfId="178" xr:uid="{00000000-0005-0000-0000-0000B1000000}"/>
    <cellStyle name="一般 2 2 2 2 2 2" xfId="179" xr:uid="{00000000-0005-0000-0000-0000B2000000}"/>
    <cellStyle name="一般 2 2 2 2 3" xfId="180" xr:uid="{00000000-0005-0000-0000-0000B3000000}"/>
    <cellStyle name="一般 2 2 2 2 4" xfId="181" xr:uid="{00000000-0005-0000-0000-0000B4000000}"/>
    <cellStyle name="一般 2 2 2 2 5" xfId="182" xr:uid="{00000000-0005-0000-0000-0000B5000000}"/>
    <cellStyle name="一般 2 2 2 2 6" xfId="183" xr:uid="{00000000-0005-0000-0000-0000B6000000}"/>
    <cellStyle name="一般 2 2 2 2 7" xfId="184" xr:uid="{00000000-0005-0000-0000-0000B7000000}"/>
    <cellStyle name="一般 2 2 2 2 8" xfId="185" xr:uid="{00000000-0005-0000-0000-0000B8000000}"/>
    <cellStyle name="一般 2 2 2 2 9" xfId="186" xr:uid="{00000000-0005-0000-0000-0000B9000000}"/>
    <cellStyle name="一般 2 2 2 3" xfId="187" xr:uid="{00000000-0005-0000-0000-0000BA000000}"/>
    <cellStyle name="一般 2 2 2 3 2" xfId="188" xr:uid="{00000000-0005-0000-0000-0000BB000000}"/>
    <cellStyle name="一般 2 2 2 4" xfId="189" xr:uid="{00000000-0005-0000-0000-0000BC000000}"/>
    <cellStyle name="一般 2 2 2 5" xfId="190" xr:uid="{00000000-0005-0000-0000-0000BD000000}"/>
    <cellStyle name="一般 2 2 2 6" xfId="191" xr:uid="{00000000-0005-0000-0000-0000BE000000}"/>
    <cellStyle name="一般 2 2 2 7" xfId="192" xr:uid="{00000000-0005-0000-0000-0000BF000000}"/>
    <cellStyle name="一般 2 2 2 8" xfId="193" xr:uid="{00000000-0005-0000-0000-0000C0000000}"/>
    <cellStyle name="一般 2 2 2 9" xfId="194" xr:uid="{00000000-0005-0000-0000-0000C1000000}"/>
    <cellStyle name="一般 2 2 3" xfId="195" xr:uid="{00000000-0005-0000-0000-0000C2000000}"/>
    <cellStyle name="一般 2 2 3 2" xfId="196" xr:uid="{00000000-0005-0000-0000-0000C3000000}"/>
    <cellStyle name="一般 2 2 3 2 2" xfId="197" xr:uid="{00000000-0005-0000-0000-0000C4000000}"/>
    <cellStyle name="一般 2 2 3 3" xfId="198" xr:uid="{00000000-0005-0000-0000-0000C5000000}"/>
    <cellStyle name="一般 2 2 4" xfId="199" xr:uid="{00000000-0005-0000-0000-0000C6000000}"/>
    <cellStyle name="一般 2 2 5" xfId="200" xr:uid="{00000000-0005-0000-0000-0000C7000000}"/>
    <cellStyle name="一般 2 2 6" xfId="201" xr:uid="{00000000-0005-0000-0000-0000C8000000}"/>
    <cellStyle name="一般 2 2 7" xfId="202" xr:uid="{00000000-0005-0000-0000-0000C9000000}"/>
    <cellStyle name="一般 2 2 8" xfId="203" xr:uid="{00000000-0005-0000-0000-0000CA000000}"/>
    <cellStyle name="一般 2 2 9" xfId="204" xr:uid="{00000000-0005-0000-0000-0000CB000000}"/>
    <cellStyle name="一般 2 3" xfId="205" xr:uid="{00000000-0005-0000-0000-0000CC000000}"/>
    <cellStyle name="一般 2 3 2" xfId="206" xr:uid="{00000000-0005-0000-0000-0000CD000000}"/>
    <cellStyle name="一般 2 3 3" xfId="207" xr:uid="{00000000-0005-0000-0000-0000CE000000}"/>
    <cellStyle name="一般 2 4" xfId="208" xr:uid="{00000000-0005-0000-0000-0000CF000000}"/>
    <cellStyle name="一般 2 4 2" xfId="209" xr:uid="{00000000-0005-0000-0000-0000D0000000}"/>
    <cellStyle name="一般 2 4 2 2" xfId="210" xr:uid="{00000000-0005-0000-0000-0000D1000000}"/>
    <cellStyle name="一般 2 4 2 2 2" xfId="211" xr:uid="{00000000-0005-0000-0000-0000D2000000}"/>
    <cellStyle name="一般 2 4 2 3" xfId="212" xr:uid="{00000000-0005-0000-0000-0000D3000000}"/>
    <cellStyle name="一般 2 4 3" xfId="213" xr:uid="{00000000-0005-0000-0000-0000D4000000}"/>
    <cellStyle name="一般 2 4 3 2" xfId="214" xr:uid="{00000000-0005-0000-0000-0000D5000000}"/>
    <cellStyle name="一般 2 4 4" xfId="215" xr:uid="{00000000-0005-0000-0000-0000D6000000}"/>
    <cellStyle name="一般 2 5" xfId="216" xr:uid="{00000000-0005-0000-0000-0000D7000000}"/>
    <cellStyle name="一般 2 5 2" xfId="217" xr:uid="{00000000-0005-0000-0000-0000D8000000}"/>
    <cellStyle name="一般 2 5 2 2" xfId="218" xr:uid="{00000000-0005-0000-0000-0000D9000000}"/>
    <cellStyle name="一般 2 5 3" xfId="219" xr:uid="{00000000-0005-0000-0000-0000DA000000}"/>
    <cellStyle name="一般 2 5 4" xfId="220" xr:uid="{00000000-0005-0000-0000-0000DB000000}"/>
    <cellStyle name="一般 2 6" xfId="221" xr:uid="{00000000-0005-0000-0000-0000DC000000}"/>
    <cellStyle name="一般 2 6 2" xfId="222" xr:uid="{00000000-0005-0000-0000-0000DD000000}"/>
    <cellStyle name="一般 2 6 2 2" xfId="223" xr:uid="{00000000-0005-0000-0000-0000DE000000}"/>
    <cellStyle name="一般 2 6 2 3" xfId="224" xr:uid="{00000000-0005-0000-0000-0000DF000000}"/>
    <cellStyle name="一般 2 6 3" xfId="225" xr:uid="{00000000-0005-0000-0000-0000E0000000}"/>
    <cellStyle name="一般 2 6 4" xfId="226" xr:uid="{00000000-0005-0000-0000-0000E1000000}"/>
    <cellStyle name="一般 2 7" xfId="227" xr:uid="{00000000-0005-0000-0000-0000E2000000}"/>
    <cellStyle name="一般 2 7 2" xfId="228" xr:uid="{00000000-0005-0000-0000-0000E3000000}"/>
    <cellStyle name="一般 2 7 2 2" xfId="229" xr:uid="{00000000-0005-0000-0000-0000E4000000}"/>
    <cellStyle name="一般 2 7 3" xfId="230" xr:uid="{00000000-0005-0000-0000-0000E5000000}"/>
    <cellStyle name="一般 2 7 4" xfId="231" xr:uid="{00000000-0005-0000-0000-0000E6000000}"/>
    <cellStyle name="一般 2 8" xfId="232" xr:uid="{00000000-0005-0000-0000-0000E7000000}"/>
    <cellStyle name="一般 2 8 2" xfId="233" xr:uid="{00000000-0005-0000-0000-0000E8000000}"/>
    <cellStyle name="一般 2 8 3" xfId="234" xr:uid="{00000000-0005-0000-0000-0000E9000000}"/>
    <cellStyle name="一般 2 8 4" xfId="235" xr:uid="{00000000-0005-0000-0000-0000EA000000}"/>
    <cellStyle name="一般 2 9" xfId="236" xr:uid="{00000000-0005-0000-0000-0000EB000000}"/>
    <cellStyle name="一般 2 9 2" xfId="237" xr:uid="{00000000-0005-0000-0000-0000EC000000}"/>
    <cellStyle name="一般 20" xfId="238" xr:uid="{00000000-0005-0000-0000-0000ED000000}"/>
    <cellStyle name="一般 20 2" xfId="239" xr:uid="{00000000-0005-0000-0000-0000EE000000}"/>
    <cellStyle name="一般 20 2 2" xfId="240" xr:uid="{00000000-0005-0000-0000-0000EF000000}"/>
    <cellStyle name="一般 20 3" xfId="241" xr:uid="{00000000-0005-0000-0000-0000F0000000}"/>
    <cellStyle name="一般 20 4" xfId="242" xr:uid="{00000000-0005-0000-0000-0000F1000000}"/>
    <cellStyle name="一般 21" xfId="243" xr:uid="{00000000-0005-0000-0000-0000F2000000}"/>
    <cellStyle name="一般 21 2" xfId="244" xr:uid="{00000000-0005-0000-0000-0000F3000000}"/>
    <cellStyle name="一般 22" xfId="245" xr:uid="{00000000-0005-0000-0000-0000F4000000}"/>
    <cellStyle name="一般 23" xfId="246" xr:uid="{00000000-0005-0000-0000-0000F5000000}"/>
    <cellStyle name="一般 23 2" xfId="247" xr:uid="{00000000-0005-0000-0000-0000F6000000}"/>
    <cellStyle name="一般 24" xfId="248" xr:uid="{00000000-0005-0000-0000-0000F7000000}"/>
    <cellStyle name="一般 24 2" xfId="249" xr:uid="{00000000-0005-0000-0000-0000F8000000}"/>
    <cellStyle name="一般 25" xfId="250" xr:uid="{00000000-0005-0000-0000-0000F9000000}"/>
    <cellStyle name="一般 25 2" xfId="251" xr:uid="{00000000-0005-0000-0000-0000FA000000}"/>
    <cellStyle name="一般 26" xfId="252" xr:uid="{00000000-0005-0000-0000-0000FB000000}"/>
    <cellStyle name="一般 26 2" xfId="253" xr:uid="{00000000-0005-0000-0000-0000FC000000}"/>
    <cellStyle name="一般 27" xfId="254" xr:uid="{00000000-0005-0000-0000-0000FD000000}"/>
    <cellStyle name="一般 27 2" xfId="255" xr:uid="{00000000-0005-0000-0000-0000FE000000}"/>
    <cellStyle name="一般 28" xfId="256" xr:uid="{00000000-0005-0000-0000-0000FF000000}"/>
    <cellStyle name="一般 29" xfId="257" xr:uid="{00000000-0005-0000-0000-000000010000}"/>
    <cellStyle name="一般 29 2" xfId="258" xr:uid="{00000000-0005-0000-0000-000001010000}"/>
    <cellStyle name="一般 29 3" xfId="259" xr:uid="{00000000-0005-0000-0000-000002010000}"/>
    <cellStyle name="一般 3" xfId="260" xr:uid="{00000000-0005-0000-0000-000003010000}"/>
    <cellStyle name="一般 3 2" xfId="261" xr:uid="{00000000-0005-0000-0000-000004010000}"/>
    <cellStyle name="一般 3 3" xfId="262" xr:uid="{00000000-0005-0000-0000-000005010000}"/>
    <cellStyle name="一般 3 3 2" xfId="263" xr:uid="{00000000-0005-0000-0000-000006010000}"/>
    <cellStyle name="一般 3 4" xfId="264" xr:uid="{00000000-0005-0000-0000-000007010000}"/>
    <cellStyle name="一般 3 4 2" xfId="265" xr:uid="{00000000-0005-0000-0000-000008010000}"/>
    <cellStyle name="一般 3 5" xfId="266" xr:uid="{00000000-0005-0000-0000-000009010000}"/>
    <cellStyle name="一般 3 5 2" xfId="267" xr:uid="{00000000-0005-0000-0000-00000A010000}"/>
    <cellStyle name="一般 3 6" xfId="268" xr:uid="{00000000-0005-0000-0000-00000B010000}"/>
    <cellStyle name="一般 3 7" xfId="269" xr:uid="{00000000-0005-0000-0000-00000C010000}"/>
    <cellStyle name="一般 30" xfId="270" xr:uid="{00000000-0005-0000-0000-00000D010000}"/>
    <cellStyle name="一般 30 2" xfId="271" xr:uid="{00000000-0005-0000-0000-00000E010000}"/>
    <cellStyle name="一般 31" xfId="272" xr:uid="{00000000-0005-0000-0000-00000F010000}"/>
    <cellStyle name="一般 31 2" xfId="273" xr:uid="{00000000-0005-0000-0000-000010010000}"/>
    <cellStyle name="一般 31 3" xfId="274" xr:uid="{00000000-0005-0000-0000-000011010000}"/>
    <cellStyle name="一般 31 4" xfId="275" xr:uid="{00000000-0005-0000-0000-000012010000}"/>
    <cellStyle name="一般 32" xfId="276" xr:uid="{00000000-0005-0000-0000-000013010000}"/>
    <cellStyle name="一般 33" xfId="277" xr:uid="{00000000-0005-0000-0000-000014010000}"/>
    <cellStyle name="一般 33 2" xfId="278" xr:uid="{00000000-0005-0000-0000-000015010000}"/>
    <cellStyle name="一般 33 3" xfId="279" xr:uid="{00000000-0005-0000-0000-000016010000}"/>
    <cellStyle name="一般 34" xfId="280" xr:uid="{00000000-0005-0000-0000-000017010000}"/>
    <cellStyle name="一般 34 2" xfId="281" xr:uid="{00000000-0005-0000-0000-000018010000}"/>
    <cellStyle name="一般 35" xfId="282" xr:uid="{00000000-0005-0000-0000-000019010000}"/>
    <cellStyle name="一般 36" xfId="283" xr:uid="{00000000-0005-0000-0000-00001A010000}"/>
    <cellStyle name="一般 36 2" xfId="284" xr:uid="{00000000-0005-0000-0000-00001B010000}"/>
    <cellStyle name="一般 37" xfId="285" xr:uid="{00000000-0005-0000-0000-00001C010000}"/>
    <cellStyle name="一般 38" xfId="286" xr:uid="{00000000-0005-0000-0000-00001D010000}"/>
    <cellStyle name="一般 38 3" xfId="287" xr:uid="{00000000-0005-0000-0000-00001E010000}"/>
    <cellStyle name="一般 39" xfId="288" xr:uid="{00000000-0005-0000-0000-00001F010000}"/>
    <cellStyle name="一般 39 2" xfId="289" xr:uid="{00000000-0005-0000-0000-000020010000}"/>
    <cellStyle name="一般 4" xfId="290" xr:uid="{00000000-0005-0000-0000-000021010000}"/>
    <cellStyle name="一般 4 2" xfId="291" xr:uid="{00000000-0005-0000-0000-000022010000}"/>
    <cellStyle name="一般 4 2 2" xfId="292" xr:uid="{00000000-0005-0000-0000-000023010000}"/>
    <cellStyle name="一般 4 2 3" xfId="293" xr:uid="{00000000-0005-0000-0000-000024010000}"/>
    <cellStyle name="一般 4 3" xfId="294" xr:uid="{00000000-0005-0000-0000-000025010000}"/>
    <cellStyle name="一般 4 3 2" xfId="295" xr:uid="{00000000-0005-0000-0000-000026010000}"/>
    <cellStyle name="一般 4 4" xfId="296" xr:uid="{00000000-0005-0000-0000-000027010000}"/>
    <cellStyle name="一般 4 5" xfId="297" xr:uid="{00000000-0005-0000-0000-000028010000}"/>
    <cellStyle name="一般 4 5 2" xfId="298" xr:uid="{00000000-0005-0000-0000-000029010000}"/>
    <cellStyle name="一般 4 5 3" xfId="299" xr:uid="{00000000-0005-0000-0000-00002A010000}"/>
    <cellStyle name="一般 4 6" xfId="300" xr:uid="{00000000-0005-0000-0000-00002B010000}"/>
    <cellStyle name="一般 4 6 2" xfId="301" xr:uid="{00000000-0005-0000-0000-00002C010000}"/>
    <cellStyle name="一般 40" xfId="302" xr:uid="{00000000-0005-0000-0000-00002D010000}"/>
    <cellStyle name="一般 41" xfId="303" xr:uid="{00000000-0005-0000-0000-00002E010000}"/>
    <cellStyle name="一般 42" xfId="304" xr:uid="{00000000-0005-0000-0000-00002F010000}"/>
    <cellStyle name="一般 43" xfId="305" xr:uid="{00000000-0005-0000-0000-000030010000}"/>
    <cellStyle name="一般 44" xfId="306" xr:uid="{00000000-0005-0000-0000-000031010000}"/>
    <cellStyle name="一般 45" xfId="307" xr:uid="{00000000-0005-0000-0000-000032010000}"/>
    <cellStyle name="一般 46" xfId="308" xr:uid="{00000000-0005-0000-0000-000033010000}"/>
    <cellStyle name="一般 47" xfId="309" xr:uid="{00000000-0005-0000-0000-000034010000}"/>
    <cellStyle name="一般 48" xfId="310" xr:uid="{00000000-0005-0000-0000-000035010000}"/>
    <cellStyle name="一般 49" xfId="311" xr:uid="{00000000-0005-0000-0000-000036010000}"/>
    <cellStyle name="一般 5" xfId="312" xr:uid="{00000000-0005-0000-0000-000037010000}"/>
    <cellStyle name="一般 5 2" xfId="313" xr:uid="{00000000-0005-0000-0000-000038010000}"/>
    <cellStyle name="一般 5 2 2" xfId="314" xr:uid="{00000000-0005-0000-0000-000039010000}"/>
    <cellStyle name="一般 5 3" xfId="315" xr:uid="{00000000-0005-0000-0000-00003A010000}"/>
    <cellStyle name="一般 5 4" xfId="316" xr:uid="{00000000-0005-0000-0000-00003B010000}"/>
    <cellStyle name="一般 50" xfId="317" xr:uid="{00000000-0005-0000-0000-00003C010000}"/>
    <cellStyle name="一般 51" xfId="318" xr:uid="{00000000-0005-0000-0000-00003D010000}"/>
    <cellStyle name="一般 52" xfId="319" xr:uid="{00000000-0005-0000-0000-00003E010000}"/>
    <cellStyle name="一般 52 2" xfId="320" xr:uid="{00000000-0005-0000-0000-00003F010000}"/>
    <cellStyle name="一般 53" xfId="321" xr:uid="{00000000-0005-0000-0000-000040010000}"/>
    <cellStyle name="一般 54" xfId="322" xr:uid="{00000000-0005-0000-0000-000041010000}"/>
    <cellStyle name="一般 55" xfId="323" xr:uid="{00000000-0005-0000-0000-000042010000}"/>
    <cellStyle name="一般 56" xfId="324" xr:uid="{00000000-0005-0000-0000-000043010000}"/>
    <cellStyle name="一般 57" xfId="325" xr:uid="{00000000-0005-0000-0000-000044010000}"/>
    <cellStyle name="一般 57 2" xfId="326" xr:uid="{00000000-0005-0000-0000-000045010000}"/>
    <cellStyle name="一般 6" xfId="327" xr:uid="{00000000-0005-0000-0000-000046010000}"/>
    <cellStyle name="一般 7" xfId="328" xr:uid="{00000000-0005-0000-0000-000047010000}"/>
    <cellStyle name="一般 7 2" xfId="329" xr:uid="{00000000-0005-0000-0000-000048010000}"/>
    <cellStyle name="一般 8" xfId="330" xr:uid="{00000000-0005-0000-0000-000049010000}"/>
    <cellStyle name="一般 8 2" xfId="331" xr:uid="{00000000-0005-0000-0000-00004A010000}"/>
    <cellStyle name="一般 9" xfId="332" xr:uid="{00000000-0005-0000-0000-00004B010000}"/>
    <cellStyle name="千分位" xfId="575" builtinId="3"/>
    <cellStyle name="千分位 2" xfId="333" xr:uid="{00000000-0005-0000-0000-00004C010000}"/>
    <cellStyle name="千分位 2 2" xfId="334" xr:uid="{00000000-0005-0000-0000-00004D010000}"/>
    <cellStyle name="千分位 2 3" xfId="335" xr:uid="{00000000-0005-0000-0000-00004E010000}"/>
    <cellStyle name="千分位 3" xfId="336" xr:uid="{00000000-0005-0000-0000-00004F010000}"/>
    <cellStyle name="千分位 3 2" xfId="337" xr:uid="{00000000-0005-0000-0000-000050010000}"/>
    <cellStyle name="千分位 4" xfId="338" xr:uid="{00000000-0005-0000-0000-000051010000}"/>
    <cellStyle name="千分位 5" xfId="339" xr:uid="{00000000-0005-0000-0000-000052010000}"/>
    <cellStyle name="千分位 6" xfId="340" xr:uid="{00000000-0005-0000-0000-000053010000}"/>
    <cellStyle name="千分位 7" xfId="341" xr:uid="{00000000-0005-0000-0000-000054010000}"/>
    <cellStyle name="中等 2" xfId="342" xr:uid="{00000000-0005-0000-0000-000055010000}"/>
    <cellStyle name="中等 3" xfId="343" xr:uid="{00000000-0005-0000-0000-000056010000}"/>
    <cellStyle name="中等 4" xfId="344" xr:uid="{00000000-0005-0000-0000-000057010000}"/>
    <cellStyle name="中等 5" xfId="345" xr:uid="{00000000-0005-0000-0000-000058010000}"/>
    <cellStyle name="中等 6" xfId="346" xr:uid="{00000000-0005-0000-0000-000059010000}"/>
    <cellStyle name="中等 7" xfId="347" xr:uid="{00000000-0005-0000-0000-00005A010000}"/>
    <cellStyle name="中等 8" xfId="348" xr:uid="{00000000-0005-0000-0000-00005B010000}"/>
    <cellStyle name="合計 2" xfId="349" xr:uid="{00000000-0005-0000-0000-00005C010000}"/>
    <cellStyle name="合計 3" xfId="350" xr:uid="{00000000-0005-0000-0000-00005D010000}"/>
    <cellStyle name="合計 4" xfId="351" xr:uid="{00000000-0005-0000-0000-00005E010000}"/>
    <cellStyle name="合計 5" xfId="352" xr:uid="{00000000-0005-0000-0000-00005F010000}"/>
    <cellStyle name="合計 6" xfId="353" xr:uid="{00000000-0005-0000-0000-000060010000}"/>
    <cellStyle name="合計 7" xfId="354" xr:uid="{00000000-0005-0000-0000-000061010000}"/>
    <cellStyle name="合計 8" xfId="355" xr:uid="{00000000-0005-0000-0000-000062010000}"/>
    <cellStyle name="好 2" xfId="356" xr:uid="{00000000-0005-0000-0000-000063010000}"/>
    <cellStyle name="好 3" xfId="357" xr:uid="{00000000-0005-0000-0000-000064010000}"/>
    <cellStyle name="好 4" xfId="358" xr:uid="{00000000-0005-0000-0000-000065010000}"/>
    <cellStyle name="好 5" xfId="359" xr:uid="{00000000-0005-0000-0000-000066010000}"/>
    <cellStyle name="好 6" xfId="360" xr:uid="{00000000-0005-0000-0000-000067010000}"/>
    <cellStyle name="好 7" xfId="361" xr:uid="{00000000-0005-0000-0000-000068010000}"/>
    <cellStyle name="好 8" xfId="362" xr:uid="{00000000-0005-0000-0000-000069010000}"/>
    <cellStyle name="好_心大里 (2)" xfId="363" xr:uid="{00000000-0005-0000-0000-00006A010000}"/>
    <cellStyle name="好_心大里 (2) 2" xfId="364" xr:uid="{00000000-0005-0000-0000-00006B010000}"/>
    <cellStyle name="好_心太平 (2)" xfId="365" xr:uid="{00000000-0005-0000-0000-00006C010000}"/>
    <cellStyle name="好_心太平 (2) 2" xfId="366" xr:uid="{00000000-0005-0000-0000-00006D010000}"/>
    <cellStyle name="好_心北屯 (2)" xfId="367" xr:uid="{00000000-0005-0000-0000-00006E010000}"/>
    <cellStyle name="好_心北屯 (2) 2" xfId="368" xr:uid="{00000000-0005-0000-0000-00006F010000}"/>
    <cellStyle name="好_心后里 (2)" xfId="369" xr:uid="{00000000-0005-0000-0000-000070010000}"/>
    <cellStyle name="好_心后里 (2) 2" xfId="370" xr:uid="{00000000-0005-0000-0000-000071010000}"/>
    <cellStyle name="好_心安 (2)" xfId="371" xr:uid="{00000000-0005-0000-0000-000072010000}"/>
    <cellStyle name="好_心安 (2) 2" xfId="372" xr:uid="{00000000-0005-0000-0000-000073010000}"/>
    <cellStyle name="好_心海線" xfId="373" xr:uid="{00000000-0005-0000-0000-000074010000}"/>
    <cellStyle name="好_心海線 (2)" xfId="374" xr:uid="{00000000-0005-0000-0000-000075010000}"/>
    <cellStyle name="好_心海線 (2) 2" xfId="375" xr:uid="{00000000-0005-0000-0000-000076010000}"/>
    <cellStyle name="好_心海線 2" xfId="376" xr:uid="{00000000-0005-0000-0000-000077010000}"/>
    <cellStyle name="好_心潭子 (2)" xfId="377" xr:uid="{00000000-0005-0000-0000-000078010000}"/>
    <cellStyle name="好_心潭子 (2) 2" xfId="378" xr:uid="{00000000-0005-0000-0000-000079010000}"/>
    <cellStyle name="好_平安 (2)" xfId="379" xr:uid="{00000000-0005-0000-0000-00007A010000}"/>
    <cellStyle name="好_平安 (2) 2" xfId="380" xr:uid="{00000000-0005-0000-0000-00007B010000}"/>
    <cellStyle name="好_豐中" xfId="381" xr:uid="{00000000-0005-0000-0000-00007C010000}"/>
    <cellStyle name="好_豐中 2" xfId="382" xr:uid="{00000000-0005-0000-0000-00007D010000}"/>
    <cellStyle name="好_豐中_1" xfId="383" xr:uid="{00000000-0005-0000-0000-00007E010000}"/>
    <cellStyle name="好_豐中_1 2" xfId="384" xr:uid="{00000000-0005-0000-0000-00007F010000}"/>
    <cellStyle name="好_醫師資料表" xfId="385" xr:uid="{00000000-0005-0000-0000-000080010000}"/>
    <cellStyle name="好_醫師資料表 2" xfId="386" xr:uid="{00000000-0005-0000-0000-000081010000}"/>
    <cellStyle name="百分比 2" xfId="387" xr:uid="{00000000-0005-0000-0000-000082010000}"/>
    <cellStyle name="百分比 2 2" xfId="388" xr:uid="{00000000-0005-0000-0000-000083010000}"/>
    <cellStyle name="百分比 2 3" xfId="389" xr:uid="{00000000-0005-0000-0000-000084010000}"/>
    <cellStyle name="百分比 3" xfId="390" xr:uid="{00000000-0005-0000-0000-000085010000}"/>
    <cellStyle name="百分比 3 2" xfId="391" xr:uid="{00000000-0005-0000-0000-000086010000}"/>
    <cellStyle name="百分比 3 2 2" xfId="392" xr:uid="{00000000-0005-0000-0000-000087010000}"/>
    <cellStyle name="百分比 4" xfId="393" xr:uid="{00000000-0005-0000-0000-000088010000}"/>
    <cellStyle name="百分比 5" xfId="394" xr:uid="{00000000-0005-0000-0000-000089010000}"/>
    <cellStyle name="百分比 6" xfId="395" xr:uid="{00000000-0005-0000-0000-00008A010000}"/>
    <cellStyle name="百分比 6 2" xfId="396" xr:uid="{00000000-0005-0000-0000-00008B010000}"/>
    <cellStyle name="百分比 7" xfId="397" xr:uid="{00000000-0005-0000-0000-00008C010000}"/>
    <cellStyle name="百分比 8" xfId="398" xr:uid="{00000000-0005-0000-0000-00008D010000}"/>
    <cellStyle name="計算方式 2" xfId="399" xr:uid="{00000000-0005-0000-0000-00008E010000}"/>
    <cellStyle name="計算方式 3" xfId="400" xr:uid="{00000000-0005-0000-0000-00008F010000}"/>
    <cellStyle name="計算方式 4" xfId="401" xr:uid="{00000000-0005-0000-0000-000090010000}"/>
    <cellStyle name="計算方式 5" xfId="402" xr:uid="{00000000-0005-0000-0000-000091010000}"/>
    <cellStyle name="計算方式 6" xfId="403" xr:uid="{00000000-0005-0000-0000-000092010000}"/>
    <cellStyle name="計算方式 7" xfId="404" xr:uid="{00000000-0005-0000-0000-000093010000}"/>
    <cellStyle name="計算方式 8" xfId="405" xr:uid="{00000000-0005-0000-0000-000094010000}"/>
    <cellStyle name="連結的儲存格 2" xfId="406" xr:uid="{00000000-0005-0000-0000-000095010000}"/>
    <cellStyle name="連結的儲存格 3" xfId="407" xr:uid="{00000000-0005-0000-0000-000096010000}"/>
    <cellStyle name="連結的儲存格 4" xfId="408" xr:uid="{00000000-0005-0000-0000-000097010000}"/>
    <cellStyle name="連結的儲存格 5" xfId="409" xr:uid="{00000000-0005-0000-0000-000098010000}"/>
    <cellStyle name="連結的儲存格 6" xfId="410" xr:uid="{00000000-0005-0000-0000-000099010000}"/>
    <cellStyle name="連結的儲存格 7" xfId="411" xr:uid="{00000000-0005-0000-0000-00009A010000}"/>
    <cellStyle name="連結的儲存格 8" xfId="412" xr:uid="{00000000-0005-0000-0000-00009B010000}"/>
    <cellStyle name="備註 2" xfId="413" xr:uid="{00000000-0005-0000-0000-00009C010000}"/>
    <cellStyle name="備註 3" xfId="414" xr:uid="{00000000-0005-0000-0000-00009D010000}"/>
    <cellStyle name="備註 4" xfId="415" xr:uid="{00000000-0005-0000-0000-00009E010000}"/>
    <cellStyle name="備註 5" xfId="416" xr:uid="{00000000-0005-0000-0000-00009F010000}"/>
    <cellStyle name="備註 6" xfId="417" xr:uid="{00000000-0005-0000-0000-0000A0010000}"/>
    <cellStyle name="備註 7" xfId="418" xr:uid="{00000000-0005-0000-0000-0000A1010000}"/>
    <cellStyle name="超連結" xfId="1" builtinId="8"/>
    <cellStyle name="超連結 2" xfId="419" xr:uid="{00000000-0005-0000-0000-0000A3010000}"/>
    <cellStyle name="超連結 2 2" xfId="420" xr:uid="{00000000-0005-0000-0000-0000A4010000}"/>
    <cellStyle name="超連結 3" xfId="421" xr:uid="{00000000-0005-0000-0000-0000A5010000}"/>
    <cellStyle name="超連結 4" xfId="422" xr:uid="{00000000-0005-0000-0000-0000A6010000}"/>
    <cellStyle name="超連結 5" xfId="423" xr:uid="{00000000-0005-0000-0000-0000A7010000}"/>
    <cellStyle name="超連結 6" xfId="424" xr:uid="{00000000-0005-0000-0000-0000A8010000}"/>
    <cellStyle name="超連結 7" xfId="425" xr:uid="{00000000-0005-0000-0000-0000A9010000}"/>
    <cellStyle name="說明文字 2" xfId="426" xr:uid="{00000000-0005-0000-0000-0000AA010000}"/>
    <cellStyle name="說明文字 3" xfId="427" xr:uid="{00000000-0005-0000-0000-0000AB010000}"/>
    <cellStyle name="說明文字 4" xfId="428" xr:uid="{00000000-0005-0000-0000-0000AC010000}"/>
    <cellStyle name="說明文字 5" xfId="429" xr:uid="{00000000-0005-0000-0000-0000AD010000}"/>
    <cellStyle name="說明文字 6" xfId="430" xr:uid="{00000000-0005-0000-0000-0000AE010000}"/>
    <cellStyle name="說明文字 7" xfId="431" xr:uid="{00000000-0005-0000-0000-0000AF010000}"/>
    <cellStyle name="說明文字 8" xfId="432" xr:uid="{00000000-0005-0000-0000-0000B0010000}"/>
    <cellStyle name="輔色1 2" xfId="433" xr:uid="{00000000-0005-0000-0000-0000B1010000}"/>
    <cellStyle name="輔色1 3" xfId="434" xr:uid="{00000000-0005-0000-0000-0000B2010000}"/>
    <cellStyle name="輔色1 4" xfId="435" xr:uid="{00000000-0005-0000-0000-0000B3010000}"/>
    <cellStyle name="輔色1 5" xfId="436" xr:uid="{00000000-0005-0000-0000-0000B4010000}"/>
    <cellStyle name="輔色1 6" xfId="437" xr:uid="{00000000-0005-0000-0000-0000B5010000}"/>
    <cellStyle name="輔色1 7" xfId="438" xr:uid="{00000000-0005-0000-0000-0000B6010000}"/>
    <cellStyle name="輔色1 8" xfId="439" xr:uid="{00000000-0005-0000-0000-0000B7010000}"/>
    <cellStyle name="輔色2 2" xfId="440" xr:uid="{00000000-0005-0000-0000-0000B8010000}"/>
    <cellStyle name="輔色2 3" xfId="441" xr:uid="{00000000-0005-0000-0000-0000B9010000}"/>
    <cellStyle name="輔色2 4" xfId="442" xr:uid="{00000000-0005-0000-0000-0000BA010000}"/>
    <cellStyle name="輔色2 5" xfId="443" xr:uid="{00000000-0005-0000-0000-0000BB010000}"/>
    <cellStyle name="輔色2 6" xfId="444" xr:uid="{00000000-0005-0000-0000-0000BC010000}"/>
    <cellStyle name="輔色2 7" xfId="445" xr:uid="{00000000-0005-0000-0000-0000BD010000}"/>
    <cellStyle name="輔色2 8" xfId="446" xr:uid="{00000000-0005-0000-0000-0000BE010000}"/>
    <cellStyle name="輔色3 2" xfId="447" xr:uid="{00000000-0005-0000-0000-0000BF010000}"/>
    <cellStyle name="輔色3 3" xfId="448" xr:uid="{00000000-0005-0000-0000-0000C0010000}"/>
    <cellStyle name="輔色3 4" xfId="449" xr:uid="{00000000-0005-0000-0000-0000C1010000}"/>
    <cellStyle name="輔色3 5" xfId="450" xr:uid="{00000000-0005-0000-0000-0000C2010000}"/>
    <cellStyle name="輔色3 6" xfId="451" xr:uid="{00000000-0005-0000-0000-0000C3010000}"/>
    <cellStyle name="輔色3 7" xfId="452" xr:uid="{00000000-0005-0000-0000-0000C4010000}"/>
    <cellStyle name="輔色3 8" xfId="453" xr:uid="{00000000-0005-0000-0000-0000C5010000}"/>
    <cellStyle name="輔色4 2" xfId="454" xr:uid="{00000000-0005-0000-0000-0000C6010000}"/>
    <cellStyle name="輔色4 3" xfId="455" xr:uid="{00000000-0005-0000-0000-0000C7010000}"/>
    <cellStyle name="輔色4 4" xfId="456" xr:uid="{00000000-0005-0000-0000-0000C8010000}"/>
    <cellStyle name="輔色4 5" xfId="457" xr:uid="{00000000-0005-0000-0000-0000C9010000}"/>
    <cellStyle name="輔色4 6" xfId="458" xr:uid="{00000000-0005-0000-0000-0000CA010000}"/>
    <cellStyle name="輔色4 7" xfId="459" xr:uid="{00000000-0005-0000-0000-0000CB010000}"/>
    <cellStyle name="輔色4 8" xfId="460" xr:uid="{00000000-0005-0000-0000-0000CC010000}"/>
    <cellStyle name="輔色5 2" xfId="461" xr:uid="{00000000-0005-0000-0000-0000CD010000}"/>
    <cellStyle name="輔色5 3" xfId="462" xr:uid="{00000000-0005-0000-0000-0000CE010000}"/>
    <cellStyle name="輔色5 4" xfId="463" xr:uid="{00000000-0005-0000-0000-0000CF010000}"/>
    <cellStyle name="輔色5 5" xfId="464" xr:uid="{00000000-0005-0000-0000-0000D0010000}"/>
    <cellStyle name="輔色5 6" xfId="465" xr:uid="{00000000-0005-0000-0000-0000D1010000}"/>
    <cellStyle name="輔色5 7" xfId="466" xr:uid="{00000000-0005-0000-0000-0000D2010000}"/>
    <cellStyle name="輔色5 8" xfId="467" xr:uid="{00000000-0005-0000-0000-0000D3010000}"/>
    <cellStyle name="輔色6 2" xfId="468" xr:uid="{00000000-0005-0000-0000-0000D4010000}"/>
    <cellStyle name="輔色6 3" xfId="469" xr:uid="{00000000-0005-0000-0000-0000D5010000}"/>
    <cellStyle name="輔色6 4" xfId="470" xr:uid="{00000000-0005-0000-0000-0000D6010000}"/>
    <cellStyle name="輔色6 5" xfId="471" xr:uid="{00000000-0005-0000-0000-0000D7010000}"/>
    <cellStyle name="輔色6 6" xfId="472" xr:uid="{00000000-0005-0000-0000-0000D8010000}"/>
    <cellStyle name="輔色6 7" xfId="473" xr:uid="{00000000-0005-0000-0000-0000D9010000}"/>
    <cellStyle name="輔色6 8" xfId="474" xr:uid="{00000000-0005-0000-0000-0000DA010000}"/>
    <cellStyle name="標題 1 1" xfId="475" xr:uid="{00000000-0005-0000-0000-0000DB010000}"/>
    <cellStyle name="標題 1 1 2" xfId="476" xr:uid="{00000000-0005-0000-0000-0000DC010000}"/>
    <cellStyle name="標題 1 2" xfId="477" xr:uid="{00000000-0005-0000-0000-0000DD010000}"/>
    <cellStyle name="標題 1 3" xfId="478" xr:uid="{00000000-0005-0000-0000-0000DE010000}"/>
    <cellStyle name="標題 1 4" xfId="479" xr:uid="{00000000-0005-0000-0000-0000DF010000}"/>
    <cellStyle name="標題 1 5" xfId="480" xr:uid="{00000000-0005-0000-0000-0000E0010000}"/>
    <cellStyle name="標題 1 6" xfId="481" xr:uid="{00000000-0005-0000-0000-0000E1010000}"/>
    <cellStyle name="標題 1 7" xfId="482" xr:uid="{00000000-0005-0000-0000-0000E2010000}"/>
    <cellStyle name="標題 1 8" xfId="483" xr:uid="{00000000-0005-0000-0000-0000E3010000}"/>
    <cellStyle name="標題 10" xfId="484" xr:uid="{00000000-0005-0000-0000-0000E4010000}"/>
    <cellStyle name="標題 11" xfId="485" xr:uid="{00000000-0005-0000-0000-0000E5010000}"/>
    <cellStyle name="標題 12" xfId="486" xr:uid="{00000000-0005-0000-0000-0000E6010000}"/>
    <cellStyle name="標題 2 1" xfId="487" xr:uid="{00000000-0005-0000-0000-0000E7010000}"/>
    <cellStyle name="標題 2 2" xfId="488" xr:uid="{00000000-0005-0000-0000-0000E8010000}"/>
    <cellStyle name="標題 2 3" xfId="489" xr:uid="{00000000-0005-0000-0000-0000E9010000}"/>
    <cellStyle name="標題 2 4" xfId="490" xr:uid="{00000000-0005-0000-0000-0000EA010000}"/>
    <cellStyle name="標題 2 5" xfId="491" xr:uid="{00000000-0005-0000-0000-0000EB010000}"/>
    <cellStyle name="標題 2 6" xfId="492" xr:uid="{00000000-0005-0000-0000-0000EC010000}"/>
    <cellStyle name="標題 2 7" xfId="493" xr:uid="{00000000-0005-0000-0000-0000ED010000}"/>
    <cellStyle name="標題 2 8" xfId="494" xr:uid="{00000000-0005-0000-0000-0000EE010000}"/>
    <cellStyle name="標題 3 2" xfId="495" xr:uid="{00000000-0005-0000-0000-0000EF010000}"/>
    <cellStyle name="標題 3 3" xfId="496" xr:uid="{00000000-0005-0000-0000-0000F0010000}"/>
    <cellStyle name="標題 3 4" xfId="497" xr:uid="{00000000-0005-0000-0000-0000F1010000}"/>
    <cellStyle name="標題 3 5" xfId="498" xr:uid="{00000000-0005-0000-0000-0000F2010000}"/>
    <cellStyle name="標題 3 6" xfId="499" xr:uid="{00000000-0005-0000-0000-0000F3010000}"/>
    <cellStyle name="標題 3 7" xfId="500" xr:uid="{00000000-0005-0000-0000-0000F4010000}"/>
    <cellStyle name="標題 3 8" xfId="501" xr:uid="{00000000-0005-0000-0000-0000F5010000}"/>
    <cellStyle name="標題 4 2" xfId="502" xr:uid="{00000000-0005-0000-0000-0000F6010000}"/>
    <cellStyle name="標題 4 3" xfId="503" xr:uid="{00000000-0005-0000-0000-0000F7010000}"/>
    <cellStyle name="標題 4 4" xfId="504" xr:uid="{00000000-0005-0000-0000-0000F8010000}"/>
    <cellStyle name="標題 4 5" xfId="505" xr:uid="{00000000-0005-0000-0000-0000F9010000}"/>
    <cellStyle name="標題 4 6" xfId="506" xr:uid="{00000000-0005-0000-0000-0000FA010000}"/>
    <cellStyle name="標題 4 7" xfId="507" xr:uid="{00000000-0005-0000-0000-0000FB010000}"/>
    <cellStyle name="標題 4 8" xfId="508" xr:uid="{00000000-0005-0000-0000-0000FC010000}"/>
    <cellStyle name="標題 5" xfId="509" xr:uid="{00000000-0005-0000-0000-0000FD010000}"/>
    <cellStyle name="標題 5 2" xfId="510" xr:uid="{00000000-0005-0000-0000-0000FE010000}"/>
    <cellStyle name="標題 5 3" xfId="511" xr:uid="{00000000-0005-0000-0000-0000FF010000}"/>
    <cellStyle name="標題 6" xfId="512" xr:uid="{00000000-0005-0000-0000-000000020000}"/>
    <cellStyle name="標題 7" xfId="513" xr:uid="{00000000-0005-0000-0000-000001020000}"/>
    <cellStyle name="標題 8" xfId="514" xr:uid="{00000000-0005-0000-0000-000002020000}"/>
    <cellStyle name="標題 9" xfId="515" xr:uid="{00000000-0005-0000-0000-000003020000}"/>
    <cellStyle name="輸入 2" xfId="516" xr:uid="{00000000-0005-0000-0000-000004020000}"/>
    <cellStyle name="輸入 3" xfId="517" xr:uid="{00000000-0005-0000-0000-000005020000}"/>
    <cellStyle name="輸入 4" xfId="518" xr:uid="{00000000-0005-0000-0000-000006020000}"/>
    <cellStyle name="輸入 5" xfId="519" xr:uid="{00000000-0005-0000-0000-000007020000}"/>
    <cellStyle name="輸入 6" xfId="520" xr:uid="{00000000-0005-0000-0000-000008020000}"/>
    <cellStyle name="輸入 7" xfId="521" xr:uid="{00000000-0005-0000-0000-000009020000}"/>
    <cellStyle name="輸入 8" xfId="522" xr:uid="{00000000-0005-0000-0000-00000A020000}"/>
    <cellStyle name="輸出 2" xfId="523" xr:uid="{00000000-0005-0000-0000-00000B020000}"/>
    <cellStyle name="輸出 3" xfId="524" xr:uid="{00000000-0005-0000-0000-00000C020000}"/>
    <cellStyle name="輸出 4" xfId="525" xr:uid="{00000000-0005-0000-0000-00000D020000}"/>
    <cellStyle name="輸出 5" xfId="526" xr:uid="{00000000-0005-0000-0000-00000E020000}"/>
    <cellStyle name="輸出 6" xfId="527" xr:uid="{00000000-0005-0000-0000-00000F020000}"/>
    <cellStyle name="輸出 7" xfId="528" xr:uid="{00000000-0005-0000-0000-000010020000}"/>
    <cellStyle name="輸出 8" xfId="529" xr:uid="{00000000-0005-0000-0000-000011020000}"/>
    <cellStyle name="檢查儲存格 2" xfId="530" xr:uid="{00000000-0005-0000-0000-000012020000}"/>
    <cellStyle name="檢查儲存格 3" xfId="531" xr:uid="{00000000-0005-0000-0000-000013020000}"/>
    <cellStyle name="檢查儲存格 4" xfId="532" xr:uid="{00000000-0005-0000-0000-000014020000}"/>
    <cellStyle name="檢查儲存格 5" xfId="533" xr:uid="{00000000-0005-0000-0000-000015020000}"/>
    <cellStyle name="檢查儲存格 6" xfId="534" xr:uid="{00000000-0005-0000-0000-000016020000}"/>
    <cellStyle name="檢查儲存格 7" xfId="535" xr:uid="{00000000-0005-0000-0000-000017020000}"/>
    <cellStyle name="檢查儲存格 8" xfId="536" xr:uid="{00000000-0005-0000-0000-000018020000}"/>
    <cellStyle name="壞 2" xfId="537" xr:uid="{00000000-0005-0000-0000-000019020000}"/>
    <cellStyle name="壞 3" xfId="538" xr:uid="{00000000-0005-0000-0000-00001A020000}"/>
    <cellStyle name="壞 4" xfId="539" xr:uid="{00000000-0005-0000-0000-00001B020000}"/>
    <cellStyle name="壞 5" xfId="540" xr:uid="{00000000-0005-0000-0000-00001C020000}"/>
    <cellStyle name="壞 6" xfId="541" xr:uid="{00000000-0005-0000-0000-00001D020000}"/>
    <cellStyle name="壞 7" xfId="542" xr:uid="{00000000-0005-0000-0000-00001E020000}"/>
    <cellStyle name="壞 8" xfId="543" xr:uid="{00000000-0005-0000-0000-00001F020000}"/>
    <cellStyle name="壞_心大里 (2)" xfId="544" xr:uid="{00000000-0005-0000-0000-000020020000}"/>
    <cellStyle name="壞_心大里 (2) 2" xfId="545" xr:uid="{00000000-0005-0000-0000-000021020000}"/>
    <cellStyle name="壞_心太平 (2)" xfId="546" xr:uid="{00000000-0005-0000-0000-000022020000}"/>
    <cellStyle name="壞_心太平 (2) 2" xfId="547" xr:uid="{00000000-0005-0000-0000-000023020000}"/>
    <cellStyle name="壞_心北屯 (2)" xfId="548" xr:uid="{00000000-0005-0000-0000-000024020000}"/>
    <cellStyle name="壞_心北屯 (2) 2" xfId="549" xr:uid="{00000000-0005-0000-0000-000025020000}"/>
    <cellStyle name="壞_心后里 (2)" xfId="550" xr:uid="{00000000-0005-0000-0000-000026020000}"/>
    <cellStyle name="壞_心后里 (2) 2" xfId="551" xr:uid="{00000000-0005-0000-0000-000027020000}"/>
    <cellStyle name="壞_心安 (2)" xfId="552" xr:uid="{00000000-0005-0000-0000-000028020000}"/>
    <cellStyle name="壞_心安 (2) 2" xfId="553" xr:uid="{00000000-0005-0000-0000-000029020000}"/>
    <cellStyle name="壞_心海線" xfId="554" xr:uid="{00000000-0005-0000-0000-00002A020000}"/>
    <cellStyle name="壞_心海線 (2)" xfId="555" xr:uid="{00000000-0005-0000-0000-00002B020000}"/>
    <cellStyle name="壞_心海線 (2) 2" xfId="556" xr:uid="{00000000-0005-0000-0000-00002C020000}"/>
    <cellStyle name="壞_心海線 2" xfId="557" xr:uid="{00000000-0005-0000-0000-00002D020000}"/>
    <cellStyle name="壞_心潭子 (2)" xfId="558" xr:uid="{00000000-0005-0000-0000-00002E020000}"/>
    <cellStyle name="壞_心潭子 (2) 2" xfId="559" xr:uid="{00000000-0005-0000-0000-00002F020000}"/>
    <cellStyle name="壞_平安 (2)" xfId="560" xr:uid="{00000000-0005-0000-0000-000030020000}"/>
    <cellStyle name="壞_平安 (2) 2" xfId="561" xr:uid="{00000000-0005-0000-0000-000031020000}"/>
    <cellStyle name="壞_豐中" xfId="562" xr:uid="{00000000-0005-0000-0000-000032020000}"/>
    <cellStyle name="壞_豐中 2" xfId="563" xr:uid="{00000000-0005-0000-0000-000033020000}"/>
    <cellStyle name="壞_豐中_1" xfId="564" xr:uid="{00000000-0005-0000-0000-000034020000}"/>
    <cellStyle name="壞_豐中_1 2" xfId="565" xr:uid="{00000000-0005-0000-0000-000035020000}"/>
    <cellStyle name="壞_醫師資料表" xfId="566" xr:uid="{00000000-0005-0000-0000-000036020000}"/>
    <cellStyle name="壞_醫師資料表 2" xfId="567" xr:uid="{00000000-0005-0000-0000-000037020000}"/>
    <cellStyle name="警告文字 2" xfId="568" xr:uid="{00000000-0005-0000-0000-000038020000}"/>
    <cellStyle name="警告文字 3" xfId="569" xr:uid="{00000000-0005-0000-0000-000039020000}"/>
    <cellStyle name="警告文字 4" xfId="570" xr:uid="{00000000-0005-0000-0000-00003A020000}"/>
    <cellStyle name="警告文字 5" xfId="571" xr:uid="{00000000-0005-0000-0000-00003B020000}"/>
    <cellStyle name="警告文字 6" xfId="572" xr:uid="{00000000-0005-0000-0000-00003C020000}"/>
    <cellStyle name="警告文字 7" xfId="573" xr:uid="{00000000-0005-0000-0000-00003D020000}"/>
    <cellStyle name="警告文字 8" xfId="574" xr:uid="{00000000-0005-0000-0000-00003E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&#23450;&#26399;&#24037;&#20316;\&#24180;09-&#21508;&#23560;&#26696;&#35336;&#30059;&#22519;&#34892;&#24773;&#24418;\2021OUTPUT\&#36028;&#34920;-B&#22411;&#32925;&#28814;&#24118;&#21407;&#32773;&#21450;C&#22411;&#32925;&#28814;&#24863;&#26579;&#32773;&#37291;&#30274;&#32102;&#20184;&#25913;&#21892;&#2604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表區"/>
      <sheetName val="BC肝照護計畫-說明"/>
      <sheetName val="BC肝照護計畫-總表"/>
      <sheetName val="BC肝照護計畫-各院"/>
    </sheetNames>
    <sheetDataSet>
      <sheetData sheetId="0">
        <row r="4">
          <cell r="L4" t="str">
            <v>臺北業務組</v>
          </cell>
        </row>
        <row r="5">
          <cell r="L5" t="str">
            <v>北區業務組</v>
          </cell>
        </row>
        <row r="6">
          <cell r="L6" t="str">
            <v>中區業務組</v>
          </cell>
        </row>
        <row r="7">
          <cell r="L7" t="str">
            <v>南區業務組</v>
          </cell>
        </row>
        <row r="8">
          <cell r="L8" t="str">
            <v>高屏業務組</v>
          </cell>
        </row>
        <row r="9">
          <cell r="L9" t="str">
            <v>東區業務組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hi.gov.tw/Content_List.aspx?n=75D768E4F6D08827&amp;topn=D39E2B72B0BDFA1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workbookViewId="0">
      <selection activeCell="S19" sqref="S19"/>
    </sheetView>
  </sheetViews>
  <sheetFormatPr defaultRowHeight="16.5"/>
  <cols>
    <col min="10" max="10" width="15.875" bestFit="1" customWidth="1"/>
    <col min="11" max="11" width="3.25" bestFit="1" customWidth="1"/>
    <col min="12" max="12" width="5" bestFit="1" customWidth="1"/>
  </cols>
  <sheetData>
    <row r="1" spans="1:12" ht="17.25" customHeight="1" thickBot="1">
      <c r="A1" s="40" t="s">
        <v>115</v>
      </c>
      <c r="B1" s="40"/>
      <c r="C1" s="40"/>
      <c r="D1" s="40"/>
      <c r="E1" s="40"/>
      <c r="F1" s="40"/>
      <c r="G1" s="40"/>
      <c r="H1" s="40"/>
      <c r="J1" s="2" t="s">
        <v>60</v>
      </c>
      <c r="K1" s="3" t="s">
        <v>32</v>
      </c>
      <c r="L1" s="4" t="s">
        <v>33</v>
      </c>
    </row>
    <row r="2" spans="1:12" ht="39" thickBot="1">
      <c r="A2" s="2" t="s">
        <v>52</v>
      </c>
      <c r="B2" s="32" t="s">
        <v>53</v>
      </c>
      <c r="C2" s="32" t="s">
        <v>54</v>
      </c>
      <c r="D2" s="32" t="s">
        <v>55</v>
      </c>
      <c r="E2" s="32" t="s">
        <v>56</v>
      </c>
      <c r="F2" s="32" t="s">
        <v>31</v>
      </c>
      <c r="G2" s="3" t="s">
        <v>32</v>
      </c>
      <c r="H2" s="4" t="s">
        <v>33</v>
      </c>
      <c r="J2" s="6" t="s">
        <v>61</v>
      </c>
      <c r="K2" s="7">
        <v>62</v>
      </c>
      <c r="L2" s="8">
        <v>2043</v>
      </c>
    </row>
    <row r="3" spans="1:12" ht="17.25" thickBot="1">
      <c r="A3" s="9" t="s">
        <v>34</v>
      </c>
      <c r="B3" s="31" t="s">
        <v>5</v>
      </c>
      <c r="C3" s="31" t="s">
        <v>7</v>
      </c>
      <c r="D3" s="31" t="s">
        <v>35</v>
      </c>
      <c r="E3" s="31">
        <v>601160016</v>
      </c>
      <c r="F3" s="31" t="s">
        <v>47</v>
      </c>
      <c r="G3" s="5">
        <v>1</v>
      </c>
      <c r="H3" s="10">
        <v>8</v>
      </c>
      <c r="J3" s="2" t="s">
        <v>55</v>
      </c>
      <c r="K3" s="3" t="s">
        <v>32</v>
      </c>
      <c r="L3" s="4" t="s">
        <v>33</v>
      </c>
    </row>
    <row r="4" spans="1:12" ht="17.25" thickBot="1">
      <c r="A4" s="9" t="s">
        <v>7</v>
      </c>
      <c r="B4" s="31" t="s">
        <v>11</v>
      </c>
      <c r="C4" s="31" t="s">
        <v>12</v>
      </c>
      <c r="D4" s="31" t="s">
        <v>35</v>
      </c>
      <c r="E4" s="31">
        <v>412040012</v>
      </c>
      <c r="F4" s="31" t="s">
        <v>58</v>
      </c>
      <c r="G4" s="5">
        <v>6</v>
      </c>
      <c r="H4" s="10">
        <v>129</v>
      </c>
      <c r="J4" s="9" t="s">
        <v>35</v>
      </c>
      <c r="K4" s="5">
        <v>17</v>
      </c>
      <c r="L4" s="10">
        <v>590</v>
      </c>
    </row>
    <row r="5" spans="1:12" ht="17.25" thickBot="1">
      <c r="A5" s="9" t="s">
        <v>6</v>
      </c>
      <c r="B5" s="31" t="s">
        <v>20</v>
      </c>
      <c r="C5" s="31" t="s">
        <v>21</v>
      </c>
      <c r="D5" s="31" t="s">
        <v>35</v>
      </c>
      <c r="E5" s="31">
        <v>1303260014</v>
      </c>
      <c r="F5" s="31" t="s">
        <v>109</v>
      </c>
      <c r="G5" s="5">
        <v>3</v>
      </c>
      <c r="H5" s="10">
        <v>427</v>
      </c>
      <c r="J5" s="9" t="s">
        <v>37</v>
      </c>
      <c r="K5" s="5">
        <v>26</v>
      </c>
      <c r="L5" s="10">
        <v>1025</v>
      </c>
    </row>
    <row r="6" spans="1:12" ht="17.25" thickBot="1">
      <c r="A6" s="9" t="s">
        <v>41</v>
      </c>
      <c r="B6" s="31" t="s">
        <v>42</v>
      </c>
      <c r="C6" s="31" t="s">
        <v>110</v>
      </c>
      <c r="D6" s="31" t="s">
        <v>35</v>
      </c>
      <c r="E6" s="31">
        <v>421040011</v>
      </c>
      <c r="F6" s="31" t="s">
        <v>111</v>
      </c>
      <c r="G6" s="5">
        <v>2</v>
      </c>
      <c r="H6" s="10">
        <v>2</v>
      </c>
      <c r="J6" s="9" t="s">
        <v>36</v>
      </c>
      <c r="K6" s="5">
        <v>16</v>
      </c>
      <c r="L6" s="10">
        <v>270</v>
      </c>
    </row>
    <row r="7" spans="1:12" ht="17.25" thickBot="1">
      <c r="A7" s="9" t="s">
        <v>43</v>
      </c>
      <c r="B7" s="31" t="s">
        <v>69</v>
      </c>
      <c r="C7" s="31" t="s">
        <v>93</v>
      </c>
      <c r="D7" s="31" t="s">
        <v>35</v>
      </c>
      <c r="E7" s="31">
        <v>1142100017</v>
      </c>
      <c r="F7" s="31" t="s">
        <v>94</v>
      </c>
      <c r="G7" s="5">
        <v>4</v>
      </c>
      <c r="H7" s="10">
        <v>23</v>
      </c>
      <c r="J7" s="6" t="s">
        <v>40</v>
      </c>
      <c r="K7" s="7">
        <v>8</v>
      </c>
      <c r="L7" s="8">
        <v>158</v>
      </c>
    </row>
    <row r="8" spans="1:12" ht="17.25" thickBot="1">
      <c r="A8" s="9" t="s">
        <v>9</v>
      </c>
      <c r="B8" s="31" t="s">
        <v>27</v>
      </c>
      <c r="C8" s="31" t="s">
        <v>116</v>
      </c>
      <c r="D8" s="31" t="s">
        <v>35</v>
      </c>
      <c r="E8" s="31">
        <v>1145010010</v>
      </c>
      <c r="F8" s="31" t="s">
        <v>117</v>
      </c>
      <c r="G8" s="5">
        <v>1</v>
      </c>
      <c r="H8" s="10">
        <v>1</v>
      </c>
      <c r="J8" s="2" t="s">
        <v>52</v>
      </c>
      <c r="K8" s="3" t="s">
        <v>32</v>
      </c>
      <c r="L8" s="4" t="s">
        <v>33</v>
      </c>
    </row>
    <row r="9" spans="1:12" ht="17.25" thickBot="1">
      <c r="A9" s="9" t="s">
        <v>34</v>
      </c>
      <c r="B9" s="31" t="s">
        <v>30</v>
      </c>
      <c r="C9" s="31" t="s">
        <v>106</v>
      </c>
      <c r="D9" s="31" t="s">
        <v>37</v>
      </c>
      <c r="E9" s="31">
        <v>131020016</v>
      </c>
      <c r="F9" s="31" t="s">
        <v>107</v>
      </c>
      <c r="G9" s="5">
        <v>1</v>
      </c>
      <c r="H9" s="10">
        <v>1</v>
      </c>
      <c r="J9" s="9" t="s">
        <v>34</v>
      </c>
      <c r="K9" s="5">
        <v>5</v>
      </c>
      <c r="L9" s="10">
        <v>21</v>
      </c>
    </row>
    <row r="10" spans="1:12" ht="17.25" thickBot="1">
      <c r="A10" s="9" t="s">
        <v>7</v>
      </c>
      <c r="B10" s="31" t="s">
        <v>38</v>
      </c>
      <c r="C10" s="31" t="s">
        <v>10</v>
      </c>
      <c r="D10" s="31" t="s">
        <v>37</v>
      </c>
      <c r="E10" s="31">
        <v>1532011154</v>
      </c>
      <c r="F10" s="31" t="s">
        <v>92</v>
      </c>
      <c r="G10" s="5">
        <v>1</v>
      </c>
      <c r="H10" s="10">
        <v>197</v>
      </c>
      <c r="J10" s="9" t="s">
        <v>7</v>
      </c>
      <c r="K10" s="5">
        <v>34</v>
      </c>
      <c r="L10" s="10">
        <v>1244</v>
      </c>
    </row>
    <row r="11" spans="1:12" ht="17.25" thickBot="1">
      <c r="A11" s="9" t="s">
        <v>7</v>
      </c>
      <c r="B11" s="31" t="s">
        <v>38</v>
      </c>
      <c r="C11" s="31" t="s">
        <v>10</v>
      </c>
      <c r="D11" s="31" t="s">
        <v>37</v>
      </c>
      <c r="E11" s="31">
        <v>132010014</v>
      </c>
      <c r="F11" s="31" t="s">
        <v>57</v>
      </c>
      <c r="G11" s="5">
        <v>2</v>
      </c>
      <c r="H11" s="10">
        <v>126</v>
      </c>
      <c r="J11" s="9" t="s">
        <v>6</v>
      </c>
      <c r="K11" s="5">
        <v>8</v>
      </c>
      <c r="L11" s="10">
        <v>513</v>
      </c>
    </row>
    <row r="12" spans="1:12" ht="17.25" thickBot="1">
      <c r="A12" s="9" t="s">
        <v>7</v>
      </c>
      <c r="B12" s="31" t="s">
        <v>38</v>
      </c>
      <c r="C12" s="31" t="s">
        <v>39</v>
      </c>
      <c r="D12" s="31" t="s">
        <v>37</v>
      </c>
      <c r="E12" s="31">
        <v>1532100049</v>
      </c>
      <c r="F12" s="31" t="s">
        <v>48</v>
      </c>
      <c r="G12" s="5">
        <v>3</v>
      </c>
      <c r="H12" s="10">
        <v>293</v>
      </c>
      <c r="J12" s="9" t="s">
        <v>41</v>
      </c>
      <c r="K12" s="5">
        <v>4</v>
      </c>
      <c r="L12" s="10">
        <v>6</v>
      </c>
    </row>
    <row r="13" spans="1:12" ht="17.25" thickBot="1">
      <c r="A13" s="9" t="s">
        <v>7</v>
      </c>
      <c r="B13" s="31" t="s">
        <v>38</v>
      </c>
      <c r="C13" s="31" t="s">
        <v>39</v>
      </c>
      <c r="D13" s="31" t="s">
        <v>37</v>
      </c>
      <c r="E13" s="31">
        <v>532090029</v>
      </c>
      <c r="F13" s="31" t="s">
        <v>104</v>
      </c>
      <c r="G13" s="5">
        <v>1</v>
      </c>
      <c r="H13" s="10">
        <v>1</v>
      </c>
      <c r="J13" s="9" t="s">
        <v>43</v>
      </c>
      <c r="K13" s="5">
        <v>7</v>
      </c>
      <c r="L13" s="10">
        <v>143</v>
      </c>
    </row>
    <row r="14" spans="1:12" ht="17.25" thickBot="1">
      <c r="A14" s="9" t="s">
        <v>7</v>
      </c>
      <c r="B14" s="31" t="s">
        <v>11</v>
      </c>
      <c r="C14" s="31" t="s">
        <v>12</v>
      </c>
      <c r="D14" s="31" t="s">
        <v>37</v>
      </c>
      <c r="E14" s="31">
        <v>1112010537</v>
      </c>
      <c r="F14" s="31" t="s">
        <v>101</v>
      </c>
      <c r="G14" s="5">
        <v>3</v>
      </c>
      <c r="H14" s="10">
        <v>45</v>
      </c>
      <c r="J14" s="6" t="s">
        <v>9</v>
      </c>
      <c r="K14" s="7">
        <v>4</v>
      </c>
      <c r="L14" s="8">
        <v>116</v>
      </c>
    </row>
    <row r="15" spans="1:12" ht="17.25" thickBot="1">
      <c r="A15" s="9" t="s">
        <v>7</v>
      </c>
      <c r="B15" s="31" t="s">
        <v>13</v>
      </c>
      <c r="C15" s="31" t="s">
        <v>14</v>
      </c>
      <c r="D15" s="31" t="s">
        <v>37</v>
      </c>
      <c r="E15" s="31">
        <v>933050018</v>
      </c>
      <c r="F15" s="31" t="s">
        <v>89</v>
      </c>
      <c r="G15" s="5">
        <v>1</v>
      </c>
      <c r="H15" s="10">
        <v>12</v>
      </c>
      <c r="J15" s="2" t="s">
        <v>53</v>
      </c>
      <c r="K15" s="3" t="s">
        <v>32</v>
      </c>
      <c r="L15" s="4" t="s">
        <v>33</v>
      </c>
    </row>
    <row r="16" spans="1:12" ht="17.25" thickBot="1">
      <c r="A16" s="9" t="s">
        <v>7</v>
      </c>
      <c r="B16" s="31" t="s">
        <v>15</v>
      </c>
      <c r="C16" s="31" t="s">
        <v>16</v>
      </c>
      <c r="D16" s="31" t="s">
        <v>37</v>
      </c>
      <c r="E16" s="31">
        <v>1135050020</v>
      </c>
      <c r="F16" s="31" t="s">
        <v>17</v>
      </c>
      <c r="G16" s="5">
        <v>4</v>
      </c>
      <c r="H16" s="10">
        <v>186</v>
      </c>
      <c r="J16" s="9" t="s">
        <v>5</v>
      </c>
      <c r="K16" s="5">
        <v>4</v>
      </c>
      <c r="L16" s="10">
        <v>20</v>
      </c>
    </row>
    <row r="17" spans="1:12" ht="17.25" thickBot="1">
      <c r="A17" s="9" t="s">
        <v>6</v>
      </c>
      <c r="B17" s="31" t="s">
        <v>20</v>
      </c>
      <c r="C17" s="31" t="s">
        <v>22</v>
      </c>
      <c r="D17" s="31" t="s">
        <v>37</v>
      </c>
      <c r="E17" s="31">
        <v>936050029</v>
      </c>
      <c r="F17" s="31" t="s">
        <v>97</v>
      </c>
      <c r="G17" s="5">
        <v>3</v>
      </c>
      <c r="H17" s="10">
        <v>45</v>
      </c>
      <c r="J17" s="9" t="s">
        <v>30</v>
      </c>
      <c r="K17" s="5">
        <v>1</v>
      </c>
      <c r="L17" s="10">
        <v>1</v>
      </c>
    </row>
    <row r="18" spans="1:12" ht="17.25" thickBot="1">
      <c r="A18" s="9" t="s">
        <v>6</v>
      </c>
      <c r="B18" s="31" t="s">
        <v>20</v>
      </c>
      <c r="C18" s="31" t="s">
        <v>22</v>
      </c>
      <c r="D18" s="31" t="s">
        <v>37</v>
      </c>
      <c r="E18" s="31">
        <v>936060016</v>
      </c>
      <c r="F18" s="31" t="s">
        <v>90</v>
      </c>
      <c r="G18" s="5">
        <v>2</v>
      </c>
      <c r="H18" s="10">
        <v>41</v>
      </c>
      <c r="J18" s="9" t="s">
        <v>62</v>
      </c>
      <c r="K18" s="5">
        <v>0</v>
      </c>
      <c r="L18" s="10">
        <v>0</v>
      </c>
    </row>
    <row r="19" spans="1:12" ht="17.25" thickBot="1">
      <c r="A19" s="9" t="s">
        <v>41</v>
      </c>
      <c r="B19" s="31" t="s">
        <v>42</v>
      </c>
      <c r="C19" s="31" t="s">
        <v>110</v>
      </c>
      <c r="D19" s="31" t="s">
        <v>37</v>
      </c>
      <c r="E19" s="31">
        <v>1121010018</v>
      </c>
      <c r="F19" s="31" t="s">
        <v>112</v>
      </c>
      <c r="G19" s="5">
        <v>1</v>
      </c>
      <c r="H19" s="10">
        <v>3</v>
      </c>
      <c r="J19" s="9" t="s">
        <v>63</v>
      </c>
      <c r="K19" s="5">
        <v>0</v>
      </c>
      <c r="L19" s="10">
        <v>0</v>
      </c>
    </row>
    <row r="20" spans="1:12" ht="17.25" thickBot="1">
      <c r="A20" s="9" t="s">
        <v>43</v>
      </c>
      <c r="B20" s="31" t="s">
        <v>25</v>
      </c>
      <c r="C20" s="31" t="s">
        <v>26</v>
      </c>
      <c r="D20" s="31" t="s">
        <v>37</v>
      </c>
      <c r="E20" s="31">
        <v>1143010012</v>
      </c>
      <c r="F20" s="31" t="s">
        <v>59</v>
      </c>
      <c r="G20" s="5">
        <v>2</v>
      </c>
      <c r="H20" s="10">
        <v>62</v>
      </c>
      <c r="J20" s="9" t="s">
        <v>64</v>
      </c>
      <c r="K20" s="5">
        <v>0</v>
      </c>
      <c r="L20" s="10">
        <v>0</v>
      </c>
    </row>
    <row r="21" spans="1:12" ht="17.25" thickBot="1">
      <c r="A21" s="9" t="s">
        <v>9</v>
      </c>
      <c r="B21" s="31" t="s">
        <v>28</v>
      </c>
      <c r="C21" s="31" t="s">
        <v>29</v>
      </c>
      <c r="D21" s="31" t="s">
        <v>37</v>
      </c>
      <c r="E21" s="31">
        <v>1146010014</v>
      </c>
      <c r="F21" s="31" t="s">
        <v>105</v>
      </c>
      <c r="G21" s="5">
        <v>2</v>
      </c>
      <c r="H21" s="10">
        <v>13</v>
      </c>
      <c r="J21" s="9" t="s">
        <v>65</v>
      </c>
      <c r="K21" s="5">
        <v>0</v>
      </c>
      <c r="L21" s="10">
        <v>0</v>
      </c>
    </row>
    <row r="22" spans="1:12" ht="17.25" thickBot="1">
      <c r="A22" s="9" t="s">
        <v>34</v>
      </c>
      <c r="B22" s="31" t="s">
        <v>5</v>
      </c>
      <c r="C22" s="31" t="s">
        <v>7</v>
      </c>
      <c r="D22" s="31" t="s">
        <v>36</v>
      </c>
      <c r="E22" s="31">
        <v>701160518</v>
      </c>
      <c r="F22" s="31" t="s">
        <v>8</v>
      </c>
      <c r="G22" s="5">
        <v>3</v>
      </c>
      <c r="H22" s="10">
        <v>12</v>
      </c>
      <c r="J22" s="9" t="s">
        <v>38</v>
      </c>
      <c r="K22" s="5">
        <v>9</v>
      </c>
      <c r="L22" s="10">
        <v>640</v>
      </c>
    </row>
    <row r="23" spans="1:12" ht="17.25" thickBot="1">
      <c r="A23" s="9" t="s">
        <v>7</v>
      </c>
      <c r="B23" s="31" t="s">
        <v>38</v>
      </c>
      <c r="C23" s="31" t="s">
        <v>10</v>
      </c>
      <c r="D23" s="31" t="s">
        <v>36</v>
      </c>
      <c r="E23" s="31">
        <v>1532010120</v>
      </c>
      <c r="F23" s="31" t="s">
        <v>95</v>
      </c>
      <c r="G23" s="5">
        <v>2</v>
      </c>
      <c r="H23" s="10">
        <v>12</v>
      </c>
      <c r="J23" s="9" t="s">
        <v>11</v>
      </c>
      <c r="K23" s="5">
        <v>9</v>
      </c>
      <c r="L23" s="10">
        <v>174</v>
      </c>
    </row>
    <row r="24" spans="1:12" ht="17.25" thickBot="1">
      <c r="A24" s="9" t="s">
        <v>7</v>
      </c>
      <c r="B24" s="31" t="s">
        <v>38</v>
      </c>
      <c r="C24" s="31" t="s">
        <v>39</v>
      </c>
      <c r="D24" s="31" t="s">
        <v>36</v>
      </c>
      <c r="E24" s="31">
        <v>132110519</v>
      </c>
      <c r="F24" s="31" t="s">
        <v>108</v>
      </c>
      <c r="G24" s="5">
        <v>2</v>
      </c>
      <c r="H24" s="10">
        <v>11</v>
      </c>
      <c r="J24" s="9" t="s">
        <v>13</v>
      </c>
      <c r="K24" s="5">
        <v>3</v>
      </c>
      <c r="L24" s="10">
        <v>26</v>
      </c>
    </row>
    <row r="25" spans="1:12" ht="17.25" thickBot="1">
      <c r="A25" s="9" t="s">
        <v>7</v>
      </c>
      <c r="B25" s="31" t="s">
        <v>13</v>
      </c>
      <c r="C25" s="31" t="s">
        <v>14</v>
      </c>
      <c r="D25" s="31" t="s">
        <v>36</v>
      </c>
      <c r="E25" s="31">
        <v>433050018</v>
      </c>
      <c r="F25" s="31" t="s">
        <v>102</v>
      </c>
      <c r="G25" s="5">
        <v>2</v>
      </c>
      <c r="H25" s="10">
        <v>14</v>
      </c>
      <c r="J25" s="9" t="s">
        <v>15</v>
      </c>
      <c r="K25" s="5">
        <v>14</v>
      </c>
      <c r="L25" s="10">
        <v>404</v>
      </c>
    </row>
    <row r="26" spans="1:12" ht="17.25" thickBot="1">
      <c r="A26" s="9" t="s">
        <v>7</v>
      </c>
      <c r="B26" s="31" t="s">
        <v>15</v>
      </c>
      <c r="C26" s="31" t="s">
        <v>18</v>
      </c>
      <c r="D26" s="31" t="s">
        <v>36</v>
      </c>
      <c r="E26" s="31">
        <v>1535010051</v>
      </c>
      <c r="F26" s="31" t="s">
        <v>19</v>
      </c>
      <c r="G26" s="5">
        <v>3</v>
      </c>
      <c r="H26" s="10">
        <v>38</v>
      </c>
      <c r="J26" s="9" t="s">
        <v>20</v>
      </c>
      <c r="K26" s="5">
        <v>8</v>
      </c>
      <c r="L26" s="10">
        <v>513</v>
      </c>
    </row>
    <row r="27" spans="1:12" ht="17.25" customHeight="1" thickBot="1">
      <c r="A27" s="9" t="s">
        <v>7</v>
      </c>
      <c r="B27" s="31" t="s">
        <v>15</v>
      </c>
      <c r="C27" s="31" t="s">
        <v>18</v>
      </c>
      <c r="D27" s="31" t="s">
        <v>36</v>
      </c>
      <c r="E27" s="31">
        <v>1535081078</v>
      </c>
      <c r="F27" s="31" t="s">
        <v>103</v>
      </c>
      <c r="G27" s="5">
        <v>1</v>
      </c>
      <c r="H27" s="10">
        <v>22</v>
      </c>
      <c r="J27" s="9" t="s">
        <v>23</v>
      </c>
      <c r="K27" s="5">
        <v>0</v>
      </c>
      <c r="L27" s="10">
        <v>0</v>
      </c>
    </row>
    <row r="28" spans="1:12" ht="17.25" thickBot="1">
      <c r="A28" s="9" t="s">
        <v>41</v>
      </c>
      <c r="B28" s="31" t="s">
        <v>24</v>
      </c>
      <c r="C28" s="31" t="s">
        <v>113</v>
      </c>
      <c r="D28" s="31" t="s">
        <v>36</v>
      </c>
      <c r="E28" s="31">
        <v>122020517</v>
      </c>
      <c r="F28" s="31" t="s">
        <v>114</v>
      </c>
      <c r="G28" s="5">
        <v>1</v>
      </c>
      <c r="H28" s="10">
        <v>1</v>
      </c>
      <c r="J28" s="9" t="s">
        <v>66</v>
      </c>
      <c r="K28" s="5">
        <v>0</v>
      </c>
      <c r="L28" s="10">
        <v>0</v>
      </c>
    </row>
    <row r="29" spans="1:12" ht="17.25" thickBot="1">
      <c r="A29" s="9" t="s">
        <v>43</v>
      </c>
      <c r="B29" s="31" t="s">
        <v>25</v>
      </c>
      <c r="C29" s="31" t="s">
        <v>98</v>
      </c>
      <c r="D29" s="31" t="s">
        <v>36</v>
      </c>
      <c r="E29" s="31">
        <v>1143040010</v>
      </c>
      <c r="F29" s="31" t="s">
        <v>99</v>
      </c>
      <c r="G29" s="5">
        <v>1</v>
      </c>
      <c r="H29" s="10">
        <v>58</v>
      </c>
      <c r="J29" s="9" t="s">
        <v>67</v>
      </c>
      <c r="K29" s="5">
        <v>0</v>
      </c>
      <c r="L29" s="10">
        <v>0</v>
      </c>
    </row>
    <row r="30" spans="1:12" ht="17.25" thickBot="1">
      <c r="A30" s="9" t="s">
        <v>9</v>
      </c>
      <c r="B30" s="31" t="s">
        <v>28</v>
      </c>
      <c r="C30" s="31" t="s">
        <v>29</v>
      </c>
      <c r="D30" s="31" t="s">
        <v>36</v>
      </c>
      <c r="E30" s="31">
        <v>1146010032</v>
      </c>
      <c r="F30" s="31" t="s">
        <v>49</v>
      </c>
      <c r="G30" s="5">
        <v>1</v>
      </c>
      <c r="H30" s="10">
        <v>102</v>
      </c>
      <c r="J30" s="9" t="s">
        <v>24</v>
      </c>
      <c r="K30" s="5">
        <v>1</v>
      </c>
      <c r="L30" s="10">
        <v>1</v>
      </c>
    </row>
    <row r="31" spans="1:12" ht="17.25" thickBot="1">
      <c r="A31" s="9" t="s">
        <v>7</v>
      </c>
      <c r="B31" s="31" t="s">
        <v>15</v>
      </c>
      <c r="C31" s="31" t="s">
        <v>22</v>
      </c>
      <c r="D31" s="31" t="s">
        <v>40</v>
      </c>
      <c r="E31" s="31">
        <v>3535061434</v>
      </c>
      <c r="F31" s="31" t="s">
        <v>51</v>
      </c>
      <c r="G31" s="5">
        <v>2</v>
      </c>
      <c r="H31" s="10">
        <v>69</v>
      </c>
      <c r="J31" s="9" t="s">
        <v>68</v>
      </c>
      <c r="K31" s="5">
        <v>0</v>
      </c>
      <c r="L31" s="10">
        <v>0</v>
      </c>
    </row>
    <row r="32" spans="1:12" ht="17.25" thickBot="1">
      <c r="A32" s="9" t="s">
        <v>7</v>
      </c>
      <c r="B32" s="31" t="s">
        <v>15</v>
      </c>
      <c r="C32" s="31" t="s">
        <v>18</v>
      </c>
      <c r="D32" s="31" t="s">
        <v>40</v>
      </c>
      <c r="E32" s="31">
        <v>3535091245</v>
      </c>
      <c r="F32" s="31" t="s">
        <v>50</v>
      </c>
      <c r="G32" s="5">
        <v>2</v>
      </c>
      <c r="H32" s="10">
        <v>51</v>
      </c>
      <c r="J32" s="9" t="s">
        <v>42</v>
      </c>
      <c r="K32" s="5">
        <v>3</v>
      </c>
      <c r="L32" s="10">
        <v>5</v>
      </c>
    </row>
    <row r="33" spans="1:12" ht="17.25" thickBot="1">
      <c r="A33" s="9" t="s">
        <v>7</v>
      </c>
      <c r="B33" s="31" t="s">
        <v>15</v>
      </c>
      <c r="C33" s="31" t="s">
        <v>18</v>
      </c>
      <c r="D33" s="31" t="s">
        <v>40</v>
      </c>
      <c r="E33" s="31">
        <v>3535012459</v>
      </c>
      <c r="F33" s="31" t="s">
        <v>91</v>
      </c>
      <c r="G33" s="5">
        <v>3</v>
      </c>
      <c r="H33" s="10">
        <v>22</v>
      </c>
      <c r="J33" s="9" t="s">
        <v>69</v>
      </c>
      <c r="K33" s="5">
        <v>4</v>
      </c>
      <c r="L33" s="10">
        <v>23</v>
      </c>
    </row>
    <row r="34" spans="1:12" ht="17.25" thickBot="1">
      <c r="A34" s="9" t="s">
        <v>7</v>
      </c>
      <c r="B34" s="31" t="s">
        <v>15</v>
      </c>
      <c r="C34" s="31" t="s">
        <v>16</v>
      </c>
      <c r="D34" s="31" t="s">
        <v>40</v>
      </c>
      <c r="E34" s="31">
        <v>3535041745</v>
      </c>
      <c r="F34" s="31" t="s">
        <v>100</v>
      </c>
      <c r="G34" s="5">
        <v>2</v>
      </c>
      <c r="H34" s="10">
        <v>16</v>
      </c>
      <c r="J34" s="9" t="s">
        <v>25</v>
      </c>
      <c r="K34" s="5">
        <v>3</v>
      </c>
      <c r="L34" s="10">
        <v>120</v>
      </c>
    </row>
    <row r="35" spans="1:12" ht="17.25" thickBot="1">
      <c r="J35" s="9" t="s">
        <v>70</v>
      </c>
      <c r="K35" s="5">
        <v>0</v>
      </c>
      <c r="L35" s="10">
        <v>0</v>
      </c>
    </row>
    <row r="36" spans="1:12" ht="17.25" thickBot="1">
      <c r="J36" s="9" t="s">
        <v>27</v>
      </c>
      <c r="K36" s="5">
        <v>1</v>
      </c>
      <c r="L36" s="10">
        <v>1</v>
      </c>
    </row>
    <row r="37" spans="1:12">
      <c r="J37" s="6" t="s">
        <v>28</v>
      </c>
      <c r="K37" s="7">
        <v>3</v>
      </c>
      <c r="L37" s="8">
        <v>115</v>
      </c>
    </row>
  </sheetData>
  <mergeCells count="1">
    <mergeCell ref="A1:H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J20"/>
  <sheetViews>
    <sheetView zoomScale="85" zoomScaleNormal="85" zoomScaleSheetLayoutView="100" workbookViewId="0">
      <selection activeCell="D15" sqref="D15"/>
    </sheetView>
  </sheetViews>
  <sheetFormatPr defaultColWidth="9" defaultRowHeight="21"/>
  <cols>
    <col min="1" max="16384" width="9" style="1"/>
  </cols>
  <sheetData>
    <row r="1" spans="1:10">
      <c r="A1" s="14" t="s">
        <v>85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>
      <c r="A2" s="42" t="s">
        <v>88</v>
      </c>
      <c r="B2" s="16"/>
      <c r="C2" s="16"/>
      <c r="D2" s="16"/>
      <c r="E2" s="16"/>
      <c r="F2" s="16"/>
      <c r="G2" s="16"/>
      <c r="H2" s="16"/>
      <c r="I2" s="16"/>
      <c r="J2" s="16"/>
    </row>
    <row r="3" spans="1:10">
      <c r="A3" s="43" t="s">
        <v>71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>
      <c r="A4" s="44" t="s">
        <v>118</v>
      </c>
      <c r="B4" s="16"/>
      <c r="C4" s="16"/>
      <c r="D4" s="16"/>
      <c r="E4" s="16"/>
      <c r="F4" s="16"/>
      <c r="G4" s="16"/>
      <c r="H4" s="16"/>
      <c r="I4" s="16"/>
      <c r="J4" s="16"/>
    </row>
    <row r="5" spans="1:10">
      <c r="A5" s="44" t="s">
        <v>96</v>
      </c>
      <c r="B5" s="16"/>
      <c r="C5" s="16"/>
      <c r="D5" s="16"/>
      <c r="E5" s="16"/>
      <c r="F5" s="16"/>
      <c r="G5" s="16"/>
      <c r="H5" s="16"/>
      <c r="I5" s="16"/>
      <c r="J5" s="16"/>
    </row>
    <row r="6" spans="1:10">
      <c r="A6" s="44" t="s">
        <v>72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>
      <c r="A7" s="45" t="s">
        <v>81</v>
      </c>
      <c r="B7" s="16"/>
      <c r="C7" s="16"/>
      <c r="D7" s="16"/>
      <c r="E7" s="16"/>
      <c r="F7" s="16"/>
      <c r="G7" s="16"/>
      <c r="H7" s="16"/>
      <c r="I7" s="16"/>
      <c r="J7" s="16"/>
    </row>
    <row r="8" spans="1:10">
      <c r="A8" s="46" t="s">
        <v>82</v>
      </c>
      <c r="B8" s="16"/>
      <c r="C8" s="16"/>
      <c r="D8" s="16"/>
      <c r="E8" s="16"/>
      <c r="F8" s="16"/>
      <c r="G8" s="16"/>
      <c r="H8" s="16"/>
      <c r="I8" s="16"/>
      <c r="J8" s="16"/>
    </row>
    <row r="9" spans="1:10">
      <c r="A9" s="45" t="s">
        <v>83</v>
      </c>
      <c r="B9" s="16"/>
      <c r="C9" s="16"/>
      <c r="D9" s="16"/>
      <c r="E9" s="16"/>
      <c r="F9" s="16"/>
      <c r="G9" s="16"/>
      <c r="H9" s="16"/>
      <c r="I9" s="16"/>
      <c r="J9" s="16"/>
    </row>
    <row r="10" spans="1:10">
      <c r="A10" s="46" t="s">
        <v>84</v>
      </c>
      <c r="B10" s="16"/>
      <c r="C10" s="16"/>
      <c r="D10" s="16"/>
      <c r="E10" s="16"/>
      <c r="F10" s="16"/>
      <c r="G10" s="16"/>
      <c r="H10" s="16"/>
      <c r="I10" s="16"/>
      <c r="J10" s="16"/>
    </row>
    <row r="11" spans="1:10">
      <c r="A11" s="43" t="s">
        <v>80</v>
      </c>
      <c r="B11" s="16"/>
      <c r="C11" s="16"/>
      <c r="D11" s="16"/>
      <c r="E11" s="16"/>
      <c r="F11" s="16"/>
      <c r="G11" s="16"/>
      <c r="H11" s="16"/>
      <c r="I11" s="16"/>
      <c r="J11" s="16"/>
    </row>
    <row r="12" spans="1:10">
      <c r="A12" s="46"/>
      <c r="B12" s="16"/>
      <c r="C12" s="16"/>
      <c r="D12" s="16"/>
      <c r="E12" s="16"/>
      <c r="F12" s="16"/>
      <c r="G12" s="16"/>
      <c r="H12" s="16"/>
      <c r="I12" s="16"/>
      <c r="J12" s="16"/>
    </row>
    <row r="13" spans="1:10">
      <c r="A13" s="13"/>
    </row>
    <row r="14" spans="1:10">
      <c r="A14" s="13"/>
    </row>
    <row r="15" spans="1:10">
      <c r="A15" s="13"/>
    </row>
    <row r="16" spans="1:10">
      <c r="A16" s="12"/>
    </row>
    <row r="17" spans="1:1">
      <c r="A17" s="13"/>
    </row>
    <row r="18" spans="1:1">
      <c r="A18" s="13"/>
    </row>
    <row r="19" spans="1:1">
      <c r="A19" s="12"/>
    </row>
    <row r="20" spans="1:1">
      <c r="A20" s="11"/>
    </row>
  </sheetData>
  <phoneticPr fontId="3" type="noConversion"/>
  <hyperlinks>
    <hyperlink ref="A2" r:id="rId1" display="一、計畫內容(支付標準第八部第二章)(詳本署全球資訊網)" xr:uid="{00000000-0004-0000-01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2"/>
  <headerFooter>
    <oddFooter>&amp;C&amp;"微軟正黑體,標準"&amp;8第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J39"/>
  <sheetViews>
    <sheetView zoomScaleNormal="100" zoomScaleSheetLayoutView="70" workbookViewId="0">
      <selection activeCell="J9" sqref="J9"/>
    </sheetView>
  </sheetViews>
  <sheetFormatPr defaultColWidth="9" defaultRowHeight="18.75"/>
  <cols>
    <col min="1" max="1" width="12.5" style="16" bestFit="1" customWidth="1"/>
    <col min="2" max="2" width="0.875" style="16" customWidth="1"/>
    <col min="3" max="3" width="17" style="16" customWidth="1"/>
    <col min="4" max="4" width="0.875" style="21" customWidth="1"/>
    <col min="5" max="5" width="17" style="16" customWidth="1"/>
    <col min="6" max="6" width="0.875" style="21" customWidth="1"/>
    <col min="7" max="7" width="17" style="16" customWidth="1"/>
    <col min="8" max="8" width="9" style="16"/>
    <col min="9" max="9" width="10.5" style="16" customWidth="1"/>
    <col min="10" max="10" width="18.375" style="16" bestFit="1" customWidth="1"/>
    <col min="11" max="16384" width="9" style="16"/>
  </cols>
  <sheetData>
    <row r="1" spans="1:10" ht="19.5" thickBot="1">
      <c r="A1" s="14" t="s">
        <v>87</v>
      </c>
      <c r="B1" s="15"/>
      <c r="C1" s="15"/>
      <c r="D1" s="15"/>
      <c r="E1" s="15"/>
      <c r="F1" s="15"/>
      <c r="G1" s="15"/>
    </row>
    <row r="2" spans="1:10" ht="21">
      <c r="A2" s="41"/>
      <c r="B2" s="41"/>
      <c r="C2" s="41"/>
      <c r="D2" s="17"/>
      <c r="E2" s="18" t="s">
        <v>73</v>
      </c>
      <c r="F2" s="17"/>
      <c r="G2" s="19" t="s">
        <v>74</v>
      </c>
      <c r="I2" s="37"/>
      <c r="J2" s="38"/>
    </row>
    <row r="3" spans="1:10">
      <c r="A3" s="20" t="s">
        <v>75</v>
      </c>
      <c r="B3" s="21"/>
      <c r="C3" s="20"/>
      <c r="E3" s="22">
        <f>工作表1!K2</f>
        <v>62</v>
      </c>
      <c r="G3" s="22">
        <f>工作表1!L2</f>
        <v>2043</v>
      </c>
      <c r="I3" s="38"/>
      <c r="J3" s="39"/>
    </row>
    <row r="4" spans="1:10">
      <c r="A4" s="21" t="s">
        <v>76</v>
      </c>
      <c r="C4" s="21"/>
      <c r="E4" s="23"/>
      <c r="G4" s="23"/>
      <c r="I4" s="38"/>
      <c r="J4" s="39"/>
    </row>
    <row r="5" spans="1:10">
      <c r="A5" s="21"/>
      <c r="C5" s="21" t="s">
        <v>77</v>
      </c>
      <c r="E5" s="23">
        <f>工作表1!K4</f>
        <v>17</v>
      </c>
      <c r="G5" s="23">
        <f>工作表1!L4</f>
        <v>590</v>
      </c>
      <c r="I5" s="38"/>
      <c r="J5" s="39"/>
    </row>
    <row r="6" spans="1:10">
      <c r="A6" s="21"/>
      <c r="C6" s="21" t="s">
        <v>37</v>
      </c>
      <c r="E6" s="23">
        <f>工作表1!K5</f>
        <v>26</v>
      </c>
      <c r="G6" s="23">
        <f>工作表1!L5</f>
        <v>1025</v>
      </c>
    </row>
    <row r="7" spans="1:10" ht="21">
      <c r="A7" s="21"/>
      <c r="C7" s="21" t="s">
        <v>36</v>
      </c>
      <c r="E7" s="23">
        <f>工作表1!K6</f>
        <v>16</v>
      </c>
      <c r="G7" s="23">
        <f>工作表1!L6</f>
        <v>270</v>
      </c>
      <c r="I7" s="37"/>
      <c r="J7" s="38"/>
    </row>
    <row r="8" spans="1:10">
      <c r="A8" s="20"/>
      <c r="C8" s="20" t="s">
        <v>40</v>
      </c>
      <c r="E8" s="22">
        <f>工作表1!K7</f>
        <v>8</v>
      </c>
      <c r="G8" s="22">
        <f>工作表1!L7</f>
        <v>158</v>
      </c>
      <c r="I8" s="38"/>
      <c r="J8" s="39"/>
    </row>
    <row r="9" spans="1:10">
      <c r="A9" s="21" t="s">
        <v>78</v>
      </c>
      <c r="C9" s="21"/>
      <c r="E9" s="23"/>
      <c r="G9" s="23"/>
      <c r="I9" s="38"/>
      <c r="J9" s="39"/>
    </row>
    <row r="10" spans="1:10">
      <c r="A10" s="21"/>
      <c r="C10" s="21" t="str">
        <f>[1]貼表區!L4</f>
        <v>臺北業務組</v>
      </c>
      <c r="E10" s="23">
        <f>工作表1!K9</f>
        <v>5</v>
      </c>
      <c r="G10" s="23">
        <f>工作表1!L9</f>
        <v>21</v>
      </c>
      <c r="I10" s="38"/>
      <c r="J10" s="39"/>
    </row>
    <row r="11" spans="1:10">
      <c r="A11" s="21"/>
      <c r="C11" s="21" t="str">
        <f>[1]貼表區!L5</f>
        <v>北區業務組</v>
      </c>
      <c r="E11" s="23">
        <f>工作表1!K10</f>
        <v>34</v>
      </c>
      <c r="G11" s="23">
        <f>工作表1!L10</f>
        <v>1244</v>
      </c>
    </row>
    <row r="12" spans="1:10">
      <c r="A12" s="21"/>
      <c r="C12" s="21" t="str">
        <f>[1]貼表區!L6</f>
        <v>中區業務組</v>
      </c>
      <c r="E12" s="23">
        <f>工作表1!K11</f>
        <v>8</v>
      </c>
      <c r="G12" s="23">
        <f>工作表1!L11</f>
        <v>513</v>
      </c>
    </row>
    <row r="13" spans="1:10">
      <c r="A13" s="21"/>
      <c r="C13" s="21" t="str">
        <f>[1]貼表區!L7</f>
        <v>南區業務組</v>
      </c>
      <c r="E13" s="23">
        <f>工作表1!K12</f>
        <v>4</v>
      </c>
      <c r="G13" s="23">
        <f>工作表1!L12</f>
        <v>6</v>
      </c>
    </row>
    <row r="14" spans="1:10">
      <c r="A14" s="21"/>
      <c r="C14" s="21" t="str">
        <f>[1]貼表區!L8</f>
        <v>高屏業務組</v>
      </c>
      <c r="E14" s="23">
        <f>工作表1!K13</f>
        <v>7</v>
      </c>
      <c r="G14" s="23">
        <f>工作表1!L13</f>
        <v>143</v>
      </c>
    </row>
    <row r="15" spans="1:10">
      <c r="A15" s="20"/>
      <c r="C15" s="20" t="str">
        <f>[1]貼表區!L9</f>
        <v>東區業務組</v>
      </c>
      <c r="E15" s="22">
        <f>工作表1!K14</f>
        <v>4</v>
      </c>
      <c r="G15" s="22">
        <f>工作表1!L14</f>
        <v>116</v>
      </c>
    </row>
    <row r="16" spans="1:10">
      <c r="A16" s="21" t="s">
        <v>79</v>
      </c>
      <c r="C16" s="21"/>
      <c r="E16" s="21"/>
      <c r="G16" s="21"/>
    </row>
    <row r="17" spans="3:7">
      <c r="C17" s="16" t="s">
        <v>5</v>
      </c>
      <c r="E17" s="23">
        <f>工作表1!K16</f>
        <v>4</v>
      </c>
      <c r="G17" s="23">
        <f>工作表1!L16</f>
        <v>20</v>
      </c>
    </row>
    <row r="18" spans="3:7">
      <c r="C18" s="16" t="s">
        <v>30</v>
      </c>
      <c r="E18" s="23">
        <f>工作表1!K17</f>
        <v>1</v>
      </c>
      <c r="G18" s="23">
        <f>工作表1!L17</f>
        <v>1</v>
      </c>
    </row>
    <row r="19" spans="3:7">
      <c r="C19" s="16" t="s">
        <v>62</v>
      </c>
      <c r="E19" s="23">
        <f>工作表1!K18</f>
        <v>0</v>
      </c>
      <c r="G19" s="23">
        <f>工作表1!L18</f>
        <v>0</v>
      </c>
    </row>
    <row r="20" spans="3:7">
      <c r="C20" s="16" t="s">
        <v>63</v>
      </c>
      <c r="E20" s="23">
        <f>工作表1!K19</f>
        <v>0</v>
      </c>
      <c r="G20" s="23">
        <f>工作表1!L19</f>
        <v>0</v>
      </c>
    </row>
    <row r="21" spans="3:7">
      <c r="C21" s="16" t="s">
        <v>64</v>
      </c>
      <c r="E21" s="23">
        <f>工作表1!K20</f>
        <v>0</v>
      </c>
      <c r="G21" s="23">
        <f>工作表1!L20</f>
        <v>0</v>
      </c>
    </row>
    <row r="22" spans="3:7">
      <c r="C22" s="16" t="s">
        <v>65</v>
      </c>
      <c r="E22" s="23">
        <f>工作表1!K21</f>
        <v>0</v>
      </c>
      <c r="G22" s="23">
        <f>工作表1!L21</f>
        <v>0</v>
      </c>
    </row>
    <row r="23" spans="3:7">
      <c r="C23" s="16" t="s">
        <v>38</v>
      </c>
      <c r="E23" s="23">
        <f>工作表1!K22</f>
        <v>9</v>
      </c>
      <c r="G23" s="23">
        <f>工作表1!L22</f>
        <v>640</v>
      </c>
    </row>
    <row r="24" spans="3:7">
      <c r="C24" s="16" t="s">
        <v>11</v>
      </c>
      <c r="E24" s="23">
        <f>工作表1!K23</f>
        <v>9</v>
      </c>
      <c r="G24" s="23">
        <f>工作表1!L23</f>
        <v>174</v>
      </c>
    </row>
    <row r="25" spans="3:7">
      <c r="C25" s="16" t="s">
        <v>13</v>
      </c>
      <c r="E25" s="23">
        <f>工作表1!K24</f>
        <v>3</v>
      </c>
      <c r="G25" s="23">
        <f>工作表1!L24</f>
        <v>26</v>
      </c>
    </row>
    <row r="26" spans="3:7">
      <c r="C26" s="16" t="s">
        <v>15</v>
      </c>
      <c r="E26" s="23">
        <f>工作表1!K25</f>
        <v>14</v>
      </c>
      <c r="G26" s="23">
        <f>工作表1!L25</f>
        <v>404</v>
      </c>
    </row>
    <row r="27" spans="3:7">
      <c r="C27" s="16" t="s">
        <v>20</v>
      </c>
      <c r="E27" s="23">
        <f>工作表1!K26</f>
        <v>8</v>
      </c>
      <c r="G27" s="23">
        <f>工作表1!L26</f>
        <v>513</v>
      </c>
    </row>
    <row r="28" spans="3:7">
      <c r="C28" s="16" t="s">
        <v>23</v>
      </c>
      <c r="E28" s="23">
        <f>工作表1!K27</f>
        <v>0</v>
      </c>
      <c r="G28" s="23">
        <f>工作表1!L27</f>
        <v>0</v>
      </c>
    </row>
    <row r="29" spans="3:7">
      <c r="C29" s="16" t="s">
        <v>66</v>
      </c>
      <c r="E29" s="23">
        <f>工作表1!K28</f>
        <v>0</v>
      </c>
      <c r="G29" s="23">
        <f>工作表1!L28</f>
        <v>0</v>
      </c>
    </row>
    <row r="30" spans="3:7">
      <c r="C30" s="16" t="s">
        <v>67</v>
      </c>
      <c r="E30" s="23">
        <f>工作表1!K29</f>
        <v>0</v>
      </c>
      <c r="G30" s="23">
        <f>工作表1!L29</f>
        <v>0</v>
      </c>
    </row>
    <row r="31" spans="3:7">
      <c r="C31" s="16" t="s">
        <v>24</v>
      </c>
      <c r="E31" s="23">
        <f>工作表1!K30</f>
        <v>1</v>
      </c>
      <c r="G31" s="23">
        <f>工作表1!L30</f>
        <v>1</v>
      </c>
    </row>
    <row r="32" spans="3:7">
      <c r="C32" s="16" t="s">
        <v>68</v>
      </c>
      <c r="E32" s="23">
        <f>工作表1!K31</f>
        <v>0</v>
      </c>
      <c r="G32" s="23">
        <f>工作表1!L31</f>
        <v>0</v>
      </c>
    </row>
    <row r="33" spans="1:7">
      <c r="C33" s="16" t="s">
        <v>42</v>
      </c>
      <c r="E33" s="23">
        <f>工作表1!K32</f>
        <v>3</v>
      </c>
      <c r="G33" s="23">
        <f>工作表1!L32</f>
        <v>5</v>
      </c>
    </row>
    <row r="34" spans="1:7">
      <c r="C34" s="16" t="s">
        <v>69</v>
      </c>
      <c r="E34" s="23">
        <f>工作表1!K33</f>
        <v>4</v>
      </c>
      <c r="G34" s="23">
        <f>工作表1!L33</f>
        <v>23</v>
      </c>
    </row>
    <row r="35" spans="1:7">
      <c r="C35" s="16" t="s">
        <v>25</v>
      </c>
      <c r="E35" s="23">
        <f>工作表1!K34</f>
        <v>3</v>
      </c>
      <c r="G35" s="23">
        <f>工作表1!L34</f>
        <v>120</v>
      </c>
    </row>
    <row r="36" spans="1:7">
      <c r="C36" s="16" t="s">
        <v>70</v>
      </c>
      <c r="E36" s="23">
        <f>工作表1!K35</f>
        <v>0</v>
      </c>
      <c r="G36" s="23">
        <f>工作表1!L35</f>
        <v>0</v>
      </c>
    </row>
    <row r="37" spans="1:7">
      <c r="C37" s="16" t="s">
        <v>27</v>
      </c>
      <c r="E37" s="23">
        <f>工作表1!K36</f>
        <v>1</v>
      </c>
      <c r="G37" s="23">
        <f>工作表1!L36</f>
        <v>1</v>
      </c>
    </row>
    <row r="38" spans="1:7" ht="19.5" thickBot="1">
      <c r="C38" s="16" t="s">
        <v>28</v>
      </c>
      <c r="E38" s="23">
        <f>工作表1!K37</f>
        <v>3</v>
      </c>
      <c r="G38" s="23">
        <f>工作表1!L37</f>
        <v>115</v>
      </c>
    </row>
    <row r="39" spans="1:7">
      <c r="A39" s="17"/>
      <c r="B39" s="17"/>
      <c r="C39" s="17"/>
      <c r="D39" s="17"/>
      <c r="E39" s="17"/>
      <c r="F39" s="17"/>
      <c r="G39" s="17"/>
    </row>
  </sheetData>
  <mergeCells count="1">
    <mergeCell ref="A2:C2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O34"/>
  <sheetViews>
    <sheetView tabSelected="1" zoomScaleNormal="100" workbookViewId="0">
      <selection activeCell="R7" sqref="R7"/>
    </sheetView>
  </sheetViews>
  <sheetFormatPr defaultColWidth="9" defaultRowHeight="21"/>
  <cols>
    <col min="1" max="1" width="8.75" style="27" customWidth="1"/>
    <col min="2" max="2" width="0.875" style="27" customWidth="1"/>
    <col min="3" max="3" width="8.5" style="27" customWidth="1"/>
    <col min="4" max="4" width="0.875" style="27" customWidth="1"/>
    <col min="5" max="5" width="12.75" style="27" customWidth="1"/>
    <col min="6" max="6" width="0.875" style="27" customWidth="1"/>
    <col min="7" max="7" width="10.875" style="27" customWidth="1"/>
    <col min="8" max="8" width="0.875" style="27" customWidth="1"/>
    <col min="9" max="9" width="14.25" style="27" customWidth="1"/>
    <col min="10" max="10" width="0.875" style="27" customWidth="1"/>
    <col min="11" max="11" width="12.875" style="27" customWidth="1"/>
    <col min="12" max="12" width="0.875" style="27" customWidth="1"/>
    <col min="13" max="13" width="8.625" style="27" customWidth="1"/>
    <col min="14" max="14" width="0.875" style="27" customWidth="1"/>
    <col min="15" max="15" width="8.625" style="27" customWidth="1"/>
    <col min="16" max="16384" width="9" style="1"/>
  </cols>
  <sheetData>
    <row r="1" spans="1:15" ht="21.75" thickBot="1">
      <c r="A1" s="24" t="s">
        <v>86</v>
      </c>
      <c r="B1" s="25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>
      <c r="A2" s="26" t="s">
        <v>44</v>
      </c>
      <c r="C2" s="26" t="s">
        <v>45</v>
      </c>
      <c r="E2" s="26" t="s">
        <v>0</v>
      </c>
      <c r="G2" s="26" t="s">
        <v>46</v>
      </c>
      <c r="I2" s="26" t="s">
        <v>1</v>
      </c>
      <c r="K2" s="26" t="s">
        <v>2</v>
      </c>
      <c r="M2" s="26" t="s">
        <v>3</v>
      </c>
      <c r="O2" s="26" t="s">
        <v>4</v>
      </c>
    </row>
    <row r="3" spans="1:15">
      <c r="A3" s="28" t="str">
        <f>工作表1!A3</f>
        <v>臺北</v>
      </c>
      <c r="B3" s="29"/>
      <c r="C3" s="28" t="str">
        <f>工作表1!B3</f>
        <v>臺北市</v>
      </c>
      <c r="D3" s="29"/>
      <c r="E3" s="28" t="str">
        <f>工作表1!C3</f>
        <v>北區</v>
      </c>
      <c r="F3" s="29"/>
      <c r="G3" s="28" t="str">
        <f>工作表1!D3</f>
        <v>醫學中心</v>
      </c>
      <c r="H3" s="29"/>
      <c r="I3" s="28" t="str">
        <f>TEXT(工作表1!E3,"0000000000")</f>
        <v>0601160016</v>
      </c>
      <c r="J3" s="29"/>
      <c r="K3" s="28" t="str">
        <f>工作表1!F3</f>
        <v>臺北榮總</v>
      </c>
      <c r="M3" s="30">
        <f>工作表1!G3</f>
        <v>1</v>
      </c>
      <c r="O3" s="30">
        <f>工作表1!H3</f>
        <v>8</v>
      </c>
    </row>
    <row r="4" spans="1:15">
      <c r="A4" s="28" t="str">
        <f>工作表1!A4</f>
        <v>北區</v>
      </c>
      <c r="B4" s="29"/>
      <c r="C4" s="28" t="str">
        <f>工作表1!B4</f>
        <v>新竹市</v>
      </c>
      <c r="D4" s="29"/>
      <c r="E4" s="28" t="str">
        <f>工作表1!C4</f>
        <v>新竹</v>
      </c>
      <c r="F4" s="29"/>
      <c r="G4" s="28" t="str">
        <f>工作表1!D4</f>
        <v>醫學中心</v>
      </c>
      <c r="H4" s="29"/>
      <c r="I4" s="28" t="str">
        <f>TEXT(工作表1!E4,"0000000000")</f>
        <v>0412040012</v>
      </c>
      <c r="J4" s="29"/>
      <c r="K4" s="28" t="str">
        <f>工作表1!F4</f>
        <v>臺大新竹</v>
      </c>
      <c r="M4" s="30">
        <f>工作表1!G4</f>
        <v>6</v>
      </c>
      <c r="O4" s="30">
        <f>工作表1!H4</f>
        <v>129</v>
      </c>
    </row>
    <row r="5" spans="1:15">
      <c r="A5" s="28" t="str">
        <f>工作表1!A5</f>
        <v>中區</v>
      </c>
      <c r="B5" s="29"/>
      <c r="C5" s="28" t="str">
        <f>工作表1!B5</f>
        <v>臺中市</v>
      </c>
      <c r="D5" s="29"/>
      <c r="E5" s="28" t="str">
        <f>工作表1!C5</f>
        <v>山線</v>
      </c>
      <c r="F5" s="29"/>
      <c r="G5" s="28" t="str">
        <f>工作表1!D5</f>
        <v>醫學中心</v>
      </c>
      <c r="H5" s="29"/>
      <c r="I5" s="28" t="str">
        <f>TEXT(工作表1!E5,"0000000000")</f>
        <v>1303260014</v>
      </c>
      <c r="J5" s="29"/>
      <c r="K5" s="28" t="str">
        <f>工作表1!F5</f>
        <v>中國兒童醫</v>
      </c>
      <c r="M5" s="30">
        <f>工作表1!G5</f>
        <v>3</v>
      </c>
      <c r="O5" s="30">
        <f>工作表1!H5</f>
        <v>427</v>
      </c>
    </row>
    <row r="6" spans="1:15">
      <c r="A6" s="28" t="str">
        <f>工作表1!A6</f>
        <v>南區</v>
      </c>
      <c r="B6" s="29"/>
      <c r="C6" s="28" t="str">
        <f>工作表1!B6</f>
        <v>臺南市</v>
      </c>
      <c r="D6" s="29"/>
      <c r="E6" s="28" t="str">
        <f>工作表1!C6</f>
        <v>臺南</v>
      </c>
      <c r="F6" s="29"/>
      <c r="G6" s="28" t="str">
        <f>工作表1!D6</f>
        <v>醫學中心</v>
      </c>
      <c r="H6" s="29"/>
      <c r="I6" s="28" t="str">
        <f>TEXT(工作表1!E6,"0000000000")</f>
        <v>0421040011</v>
      </c>
      <c r="J6" s="29"/>
      <c r="K6" s="28" t="str">
        <f>工作表1!F6</f>
        <v>成大醫院</v>
      </c>
      <c r="M6" s="30">
        <f>工作表1!G6</f>
        <v>2</v>
      </c>
      <c r="O6" s="30">
        <f>工作表1!H6</f>
        <v>2</v>
      </c>
    </row>
    <row r="7" spans="1:15">
      <c r="A7" s="28" t="str">
        <f>工作表1!A7</f>
        <v>高屏</v>
      </c>
      <c r="B7" s="29"/>
      <c r="C7" s="28" t="str">
        <f>工作表1!B7</f>
        <v>高雄市</v>
      </c>
      <c r="D7" s="29"/>
      <c r="E7" s="28" t="str">
        <f>工作表1!C7</f>
        <v>高雄</v>
      </c>
      <c r="F7" s="29"/>
      <c r="G7" s="28" t="str">
        <f>工作表1!D7</f>
        <v>醫學中心</v>
      </c>
      <c r="H7" s="29"/>
      <c r="I7" s="28" t="str">
        <f>TEXT(工作表1!E7,"0000000000")</f>
        <v>1142100017</v>
      </c>
      <c r="J7" s="29"/>
      <c r="K7" s="28" t="str">
        <f>工作表1!F7</f>
        <v>高雄長庚</v>
      </c>
      <c r="M7" s="30">
        <f>工作表1!G7</f>
        <v>4</v>
      </c>
      <c r="O7" s="30">
        <f>工作表1!H7</f>
        <v>23</v>
      </c>
    </row>
    <row r="8" spans="1:15">
      <c r="A8" s="28" t="str">
        <f>工作表1!A8</f>
        <v>東區</v>
      </c>
      <c r="B8" s="29"/>
      <c r="C8" s="28" t="str">
        <f>工作表1!B8</f>
        <v>花蓮縣</v>
      </c>
      <c r="D8" s="29"/>
      <c r="E8" s="28" t="str">
        <f>工作表1!C8</f>
        <v>花蓮</v>
      </c>
      <c r="F8" s="29"/>
      <c r="G8" s="28" t="str">
        <f>工作表1!D8</f>
        <v>醫學中心</v>
      </c>
      <c r="H8" s="29"/>
      <c r="I8" s="28" t="str">
        <f>TEXT(工作表1!E8,"0000000000")</f>
        <v>1145010010</v>
      </c>
      <c r="J8" s="29"/>
      <c r="K8" s="28" t="str">
        <f>工作表1!F8</f>
        <v>慈濟醫院</v>
      </c>
      <c r="M8" s="30">
        <f>工作表1!G8</f>
        <v>1</v>
      </c>
      <c r="O8" s="30">
        <f>工作表1!H8</f>
        <v>1</v>
      </c>
    </row>
    <row r="9" spans="1:15">
      <c r="A9" s="28" t="str">
        <f>工作表1!A9</f>
        <v>臺北</v>
      </c>
      <c r="B9" s="29"/>
      <c r="C9" s="28" t="str">
        <f>工作表1!B9</f>
        <v>新北市</v>
      </c>
      <c r="D9" s="29"/>
      <c r="E9" s="28" t="str">
        <f>工作表1!C9</f>
        <v>西北區</v>
      </c>
      <c r="F9" s="29"/>
      <c r="G9" s="28" t="str">
        <f>工作表1!D9</f>
        <v>區域醫院</v>
      </c>
      <c r="H9" s="29"/>
      <c r="I9" s="28" t="str">
        <f>TEXT(工作表1!E9,"0000000000")</f>
        <v>0131020016</v>
      </c>
      <c r="J9" s="29"/>
      <c r="K9" s="28" t="str">
        <f>工作表1!F9</f>
        <v>新北市聯醫</v>
      </c>
      <c r="M9" s="30">
        <f>工作表1!G9</f>
        <v>1</v>
      </c>
      <c r="O9" s="30">
        <f>工作表1!H9</f>
        <v>1</v>
      </c>
    </row>
    <row r="10" spans="1:15">
      <c r="A10" s="28" t="str">
        <f>工作表1!A10</f>
        <v>北區</v>
      </c>
      <c r="B10" s="29"/>
      <c r="C10" s="28" t="str">
        <f>工作表1!B10</f>
        <v>桃園市</v>
      </c>
      <c r="D10" s="29"/>
      <c r="E10" s="28" t="str">
        <f>工作表1!C10</f>
        <v>桃園</v>
      </c>
      <c r="F10" s="29"/>
      <c r="G10" s="28" t="str">
        <f>工作表1!D10</f>
        <v>區域醫院</v>
      </c>
      <c r="H10" s="29"/>
      <c r="I10" s="28" t="str">
        <f>TEXT(工作表1!E10,"0000000000")</f>
        <v>1532011154</v>
      </c>
      <c r="J10" s="29"/>
      <c r="K10" s="28" t="str">
        <f>工作表1!F10</f>
        <v>敏盛綜合</v>
      </c>
      <c r="M10" s="30">
        <f>工作表1!G10</f>
        <v>1</v>
      </c>
      <c r="O10" s="30">
        <f>工作表1!H10</f>
        <v>197</v>
      </c>
    </row>
    <row r="11" spans="1:15">
      <c r="A11" s="28" t="str">
        <f>工作表1!A11</f>
        <v>北區</v>
      </c>
      <c r="B11" s="29"/>
      <c r="C11" s="28" t="str">
        <f>工作表1!B11</f>
        <v>桃園市</v>
      </c>
      <c r="D11" s="29"/>
      <c r="E11" s="28" t="str">
        <f>工作表1!C11</f>
        <v>桃園</v>
      </c>
      <c r="F11" s="29"/>
      <c r="G11" s="28" t="str">
        <f>工作表1!D11</f>
        <v>區域醫院</v>
      </c>
      <c r="H11" s="29"/>
      <c r="I11" s="28" t="str">
        <f>TEXT(工作表1!E11,"0000000000")</f>
        <v>0132010014</v>
      </c>
      <c r="J11" s="29"/>
      <c r="K11" s="28" t="str">
        <f>工作表1!F11</f>
        <v>部桃園</v>
      </c>
      <c r="M11" s="30">
        <f>工作表1!G11</f>
        <v>2</v>
      </c>
      <c r="O11" s="30">
        <f>工作表1!H11</f>
        <v>126</v>
      </c>
    </row>
    <row r="12" spans="1:15">
      <c r="A12" s="28" t="str">
        <f>工作表1!A12</f>
        <v>北區</v>
      </c>
      <c r="B12" s="29"/>
      <c r="C12" s="28" t="str">
        <f>工作表1!B12</f>
        <v>桃園市</v>
      </c>
      <c r="D12" s="29"/>
      <c r="E12" s="28" t="str">
        <f>工作表1!C12</f>
        <v>中壢</v>
      </c>
      <c r="F12" s="29"/>
      <c r="G12" s="28" t="str">
        <f>工作表1!D12</f>
        <v>區域醫院</v>
      </c>
      <c r="H12" s="29"/>
      <c r="I12" s="28" t="str">
        <f>TEXT(工作表1!E12,"0000000000")</f>
        <v>1532100049</v>
      </c>
      <c r="J12" s="29"/>
      <c r="K12" s="28" t="str">
        <f>工作表1!F12</f>
        <v>聯新國際醫</v>
      </c>
      <c r="M12" s="30">
        <f>工作表1!G12</f>
        <v>3</v>
      </c>
      <c r="O12" s="30">
        <f>工作表1!H12</f>
        <v>293</v>
      </c>
    </row>
    <row r="13" spans="1:15">
      <c r="A13" s="28" t="str">
        <f>工作表1!A13</f>
        <v>北區</v>
      </c>
      <c r="B13" s="29"/>
      <c r="C13" s="28" t="str">
        <f>工作表1!B13</f>
        <v>桃園市</v>
      </c>
      <c r="D13" s="29"/>
      <c r="E13" s="28" t="str">
        <f>工作表1!C13</f>
        <v>中壢</v>
      </c>
      <c r="F13" s="29"/>
      <c r="G13" s="28" t="str">
        <f>工作表1!D13</f>
        <v>區域醫院</v>
      </c>
      <c r="H13" s="29"/>
      <c r="I13" s="28" t="str">
        <f>TEXT(工作表1!E13,"0000000000")</f>
        <v>0532090029</v>
      </c>
      <c r="J13" s="29"/>
      <c r="K13" s="28" t="str">
        <f>工作表1!F13</f>
        <v>國軍桃園</v>
      </c>
      <c r="M13" s="30">
        <f>工作表1!G13</f>
        <v>1</v>
      </c>
      <c r="O13" s="30">
        <f>工作表1!H13</f>
        <v>1</v>
      </c>
    </row>
    <row r="14" spans="1:15">
      <c r="A14" s="28" t="str">
        <f>工作表1!A14</f>
        <v>北區</v>
      </c>
      <c r="B14" s="29"/>
      <c r="C14" s="28" t="str">
        <f>工作表1!B14</f>
        <v>新竹市</v>
      </c>
      <c r="D14" s="29"/>
      <c r="E14" s="28" t="str">
        <f>工作表1!C14</f>
        <v>新竹</v>
      </c>
      <c r="F14" s="29"/>
      <c r="G14" s="28" t="str">
        <f>工作表1!D14</f>
        <v>區域醫院</v>
      </c>
      <c r="H14" s="29"/>
      <c r="I14" s="28" t="str">
        <f>TEXT(工作表1!E14,"0000000000")</f>
        <v>1112010537</v>
      </c>
      <c r="J14" s="29"/>
      <c r="K14" s="28" t="str">
        <f>工作表1!F14</f>
        <v>馬偕兒童醫</v>
      </c>
      <c r="M14" s="30">
        <f>工作表1!G14</f>
        <v>3</v>
      </c>
      <c r="O14" s="30">
        <f>工作表1!H14</f>
        <v>45</v>
      </c>
    </row>
    <row r="15" spans="1:15">
      <c r="A15" s="28" t="str">
        <f>工作表1!A15</f>
        <v>北區</v>
      </c>
      <c r="B15" s="29"/>
      <c r="C15" s="28" t="str">
        <f>工作表1!B15</f>
        <v>新竹縣</v>
      </c>
      <c r="D15" s="29"/>
      <c r="E15" s="28" t="str">
        <f>工作表1!C15</f>
        <v>竹北</v>
      </c>
      <c r="F15" s="29"/>
      <c r="G15" s="28" t="str">
        <f>工作表1!D15</f>
        <v>區域醫院</v>
      </c>
      <c r="H15" s="29"/>
      <c r="I15" s="28" t="str">
        <f>TEXT(工作表1!E15,"0000000000")</f>
        <v>0933050018</v>
      </c>
      <c r="J15" s="29"/>
      <c r="K15" s="28" t="str">
        <f>工作表1!F15</f>
        <v>東元法人</v>
      </c>
      <c r="M15" s="30">
        <f>工作表1!G15</f>
        <v>1</v>
      </c>
      <c r="O15" s="30">
        <f>工作表1!H15</f>
        <v>12</v>
      </c>
    </row>
    <row r="16" spans="1:15">
      <c r="A16" s="28" t="str">
        <f>工作表1!A16</f>
        <v>北區</v>
      </c>
      <c r="B16" s="29"/>
      <c r="C16" s="28" t="str">
        <f>工作表1!B16</f>
        <v>苗栗縣</v>
      </c>
      <c r="D16" s="29"/>
      <c r="E16" s="28" t="str">
        <f>工作表1!C16</f>
        <v>中港</v>
      </c>
      <c r="F16" s="29"/>
      <c r="G16" s="28" t="str">
        <f>工作表1!D16</f>
        <v>區域醫院</v>
      </c>
      <c r="H16" s="29"/>
      <c r="I16" s="28" t="str">
        <f>TEXT(工作表1!E16,"0000000000")</f>
        <v>1135050020</v>
      </c>
      <c r="J16" s="29"/>
      <c r="K16" s="28" t="str">
        <f>工作表1!F16</f>
        <v>為恭醫院</v>
      </c>
      <c r="M16" s="30">
        <f>工作表1!G16</f>
        <v>4</v>
      </c>
      <c r="O16" s="30">
        <f>工作表1!H16</f>
        <v>186</v>
      </c>
    </row>
    <row r="17" spans="1:15">
      <c r="A17" s="28" t="str">
        <f>工作表1!A17</f>
        <v>中區</v>
      </c>
      <c r="B17" s="29"/>
      <c r="C17" s="28" t="str">
        <f>工作表1!B17</f>
        <v>臺中市</v>
      </c>
      <c r="D17" s="29"/>
      <c r="E17" s="28" t="str">
        <f>工作表1!C17</f>
        <v>海線</v>
      </c>
      <c r="F17" s="29"/>
      <c r="G17" s="28" t="str">
        <f>工作表1!D17</f>
        <v>區域醫院</v>
      </c>
      <c r="H17" s="29"/>
      <c r="I17" s="28" t="str">
        <f>TEXT(工作表1!E17,"0000000000")</f>
        <v>0936050029</v>
      </c>
      <c r="J17" s="29"/>
      <c r="K17" s="28" t="str">
        <f>工作表1!F17</f>
        <v>光田綜合</v>
      </c>
      <c r="M17" s="30">
        <f>工作表1!G17</f>
        <v>3</v>
      </c>
      <c r="O17" s="30">
        <f>工作表1!H17</f>
        <v>45</v>
      </c>
    </row>
    <row r="18" spans="1:15">
      <c r="A18" s="28" t="str">
        <f>工作表1!A18</f>
        <v>中區</v>
      </c>
      <c r="B18" s="29"/>
      <c r="C18" s="28" t="str">
        <f>工作表1!B18</f>
        <v>臺中市</v>
      </c>
      <c r="D18" s="29"/>
      <c r="E18" s="28" t="str">
        <f>工作表1!C18</f>
        <v>海線</v>
      </c>
      <c r="F18" s="29"/>
      <c r="G18" s="28" t="str">
        <f>工作表1!D18</f>
        <v>區域醫院</v>
      </c>
      <c r="H18" s="29"/>
      <c r="I18" s="28" t="str">
        <f>TEXT(工作表1!E18,"0000000000")</f>
        <v>0936060016</v>
      </c>
      <c r="J18" s="29"/>
      <c r="K18" s="28" t="str">
        <f>工作表1!F18</f>
        <v>童綜合醫院</v>
      </c>
      <c r="M18" s="30">
        <f>工作表1!G18</f>
        <v>2</v>
      </c>
      <c r="O18" s="30">
        <f>工作表1!H18</f>
        <v>41</v>
      </c>
    </row>
    <row r="19" spans="1:15">
      <c r="A19" s="28" t="str">
        <f>工作表1!A19</f>
        <v>南區</v>
      </c>
      <c r="B19" s="29"/>
      <c r="C19" s="28" t="str">
        <f>工作表1!B19</f>
        <v>臺南市</v>
      </c>
      <c r="D19" s="29"/>
      <c r="E19" s="28" t="str">
        <f>工作表1!C19</f>
        <v>臺南</v>
      </c>
      <c r="F19" s="29"/>
      <c r="G19" s="28" t="str">
        <f>工作表1!D19</f>
        <v>區域醫院</v>
      </c>
      <c r="H19" s="29"/>
      <c r="I19" s="28" t="str">
        <f>TEXT(工作表1!E19,"0000000000")</f>
        <v>1121010018</v>
      </c>
      <c r="J19" s="29"/>
      <c r="K19" s="28" t="str">
        <f>工作表1!F19</f>
        <v>台南新樓醫</v>
      </c>
      <c r="M19" s="30">
        <f>工作表1!G19</f>
        <v>1</v>
      </c>
      <c r="O19" s="30">
        <f>工作表1!H19</f>
        <v>3</v>
      </c>
    </row>
    <row r="20" spans="1:15">
      <c r="A20" s="28" t="str">
        <f>工作表1!A20</f>
        <v>高屏</v>
      </c>
      <c r="B20" s="29"/>
      <c r="C20" s="28" t="str">
        <f>工作表1!B20</f>
        <v>屏東縣</v>
      </c>
      <c r="D20" s="29"/>
      <c r="E20" s="28" t="str">
        <f>工作表1!C20</f>
        <v>屏東</v>
      </c>
      <c r="F20" s="29"/>
      <c r="G20" s="28" t="str">
        <f>工作表1!D20</f>
        <v>區域醫院</v>
      </c>
      <c r="H20" s="29"/>
      <c r="I20" s="28" t="str">
        <f>TEXT(工作表1!E20,"0000000000")</f>
        <v>1143010012</v>
      </c>
      <c r="J20" s="29"/>
      <c r="K20" s="28" t="str">
        <f>工作表1!F20</f>
        <v>屏基醫院</v>
      </c>
      <c r="M20" s="30">
        <f>工作表1!G20</f>
        <v>2</v>
      </c>
      <c r="O20" s="30">
        <f>工作表1!H20</f>
        <v>62</v>
      </c>
    </row>
    <row r="21" spans="1:15">
      <c r="A21" s="28" t="str">
        <f>工作表1!A21</f>
        <v>東區</v>
      </c>
      <c r="B21" s="29"/>
      <c r="C21" s="28" t="str">
        <f>工作表1!B21</f>
        <v>臺東縣</v>
      </c>
      <c r="D21" s="29"/>
      <c r="E21" s="28" t="str">
        <f>工作表1!C21</f>
        <v>臺東</v>
      </c>
      <c r="F21" s="29"/>
      <c r="G21" s="28" t="str">
        <f>工作表1!D21</f>
        <v>區域醫院</v>
      </c>
      <c r="H21" s="29"/>
      <c r="I21" s="28" t="str">
        <f>TEXT(工作表1!E21,"0000000000")</f>
        <v>1146010014</v>
      </c>
      <c r="J21" s="29"/>
      <c r="K21" s="28" t="str">
        <f>工作表1!F21</f>
        <v>台東馬偕</v>
      </c>
      <c r="M21" s="30">
        <f>工作表1!G21</f>
        <v>2</v>
      </c>
      <c r="O21" s="30">
        <f>工作表1!H21</f>
        <v>13</v>
      </c>
    </row>
    <row r="22" spans="1:15">
      <c r="A22" s="28" t="str">
        <f>工作表1!A22</f>
        <v>臺北</v>
      </c>
      <c r="B22" s="29"/>
      <c r="C22" s="28" t="str">
        <f>工作表1!B22</f>
        <v>臺北市</v>
      </c>
      <c r="D22" s="29"/>
      <c r="E22" s="28" t="str">
        <f>工作表1!C22</f>
        <v>北區</v>
      </c>
      <c r="F22" s="29"/>
      <c r="G22" s="28" t="str">
        <f>工作表1!D22</f>
        <v>地區醫院</v>
      </c>
      <c r="H22" s="29"/>
      <c r="I22" s="28" t="str">
        <f>TEXT(工作表1!E22,"0000000000")</f>
        <v>0701160518</v>
      </c>
      <c r="J22" s="29"/>
      <c r="K22" s="28" t="str">
        <f>工作表1!F22</f>
        <v>關渡醫院</v>
      </c>
      <c r="M22" s="30">
        <f>工作表1!G22</f>
        <v>3</v>
      </c>
      <c r="O22" s="30">
        <f>工作表1!H22</f>
        <v>12</v>
      </c>
    </row>
    <row r="23" spans="1:15">
      <c r="A23" s="28" t="str">
        <f>工作表1!A23</f>
        <v>北區</v>
      </c>
      <c r="B23" s="29"/>
      <c r="C23" s="28" t="str">
        <f>工作表1!B23</f>
        <v>桃園市</v>
      </c>
      <c r="D23" s="29"/>
      <c r="E23" s="28" t="str">
        <f>工作表1!C23</f>
        <v>桃園</v>
      </c>
      <c r="F23" s="29"/>
      <c r="G23" s="28" t="str">
        <f>工作表1!D23</f>
        <v>地區醫院</v>
      </c>
      <c r="H23" s="29"/>
      <c r="I23" s="28" t="str">
        <f>TEXT(工作表1!E23,"0000000000")</f>
        <v>1532010120</v>
      </c>
      <c r="J23" s="29"/>
      <c r="K23" s="28" t="str">
        <f>工作表1!F23</f>
        <v>聯新桃新</v>
      </c>
      <c r="M23" s="30">
        <f>工作表1!G23</f>
        <v>2</v>
      </c>
      <c r="O23" s="30">
        <f>工作表1!H23</f>
        <v>12</v>
      </c>
    </row>
    <row r="24" spans="1:15">
      <c r="A24" s="28" t="str">
        <f>工作表1!A24</f>
        <v>北區</v>
      </c>
      <c r="B24" s="28"/>
      <c r="C24" s="28" t="str">
        <f>工作表1!B24</f>
        <v>桃園市</v>
      </c>
      <c r="D24" s="28"/>
      <c r="E24" s="28" t="str">
        <f>工作表1!C24</f>
        <v>中壢</v>
      </c>
      <c r="F24" s="28"/>
      <c r="G24" s="28" t="str">
        <f>工作表1!D24</f>
        <v>地區醫院</v>
      </c>
      <c r="H24" s="28"/>
      <c r="I24" s="28" t="str">
        <f>TEXT(工作表1!E24,"0000000000")</f>
        <v>0132110519</v>
      </c>
      <c r="J24" s="28"/>
      <c r="K24" s="28" t="str">
        <f>工作表1!F24</f>
        <v>桃園新屋</v>
      </c>
      <c r="L24" s="36"/>
      <c r="M24" s="30">
        <f>工作表1!G24</f>
        <v>2</v>
      </c>
      <c r="N24" s="36"/>
      <c r="O24" s="30">
        <f>工作表1!H24</f>
        <v>11</v>
      </c>
    </row>
    <row r="25" spans="1:15">
      <c r="A25" s="28" t="str">
        <f>工作表1!A25</f>
        <v>北區</v>
      </c>
      <c r="B25" s="28"/>
      <c r="C25" s="28" t="str">
        <f>工作表1!B25</f>
        <v>新竹縣</v>
      </c>
      <c r="D25" s="28"/>
      <c r="E25" s="28" t="str">
        <f>工作表1!C25</f>
        <v>竹北</v>
      </c>
      <c r="F25" s="28"/>
      <c r="G25" s="28" t="str">
        <f>工作表1!D25</f>
        <v>地區醫院</v>
      </c>
      <c r="H25" s="28"/>
      <c r="I25" s="28" t="str">
        <f>TEXT(工作表1!E25,"0000000000")</f>
        <v>0433050018</v>
      </c>
      <c r="J25" s="28"/>
      <c r="K25" s="28" t="str">
        <f>工作表1!F25</f>
        <v>臺大生醫</v>
      </c>
      <c r="L25" s="36"/>
      <c r="M25" s="30">
        <f>工作表1!G25</f>
        <v>2</v>
      </c>
      <c r="N25" s="36"/>
      <c r="O25" s="30">
        <f>工作表1!H25</f>
        <v>14</v>
      </c>
    </row>
    <row r="26" spans="1:15">
      <c r="A26" s="28" t="str">
        <f>工作表1!A26</f>
        <v>北區</v>
      </c>
      <c r="B26" s="28"/>
      <c r="C26" s="28" t="str">
        <f>工作表1!B26</f>
        <v>苗栗縣</v>
      </c>
      <c r="D26" s="28"/>
      <c r="E26" s="28" t="str">
        <f>工作表1!C26</f>
        <v>苗栗</v>
      </c>
      <c r="F26" s="28"/>
      <c r="G26" s="28" t="str">
        <f>工作表1!D26</f>
        <v>地區醫院</v>
      </c>
      <c r="H26" s="28"/>
      <c r="I26" s="28" t="str">
        <f>TEXT(工作表1!E26,"0000000000")</f>
        <v>1535010051</v>
      </c>
      <c r="J26" s="28"/>
      <c r="K26" s="28" t="str">
        <f>工作表1!F26</f>
        <v>大千醫院</v>
      </c>
      <c r="L26" s="36"/>
      <c r="M26" s="30">
        <f>工作表1!G26</f>
        <v>3</v>
      </c>
      <c r="N26" s="36"/>
      <c r="O26" s="30">
        <f>工作表1!H26</f>
        <v>38</v>
      </c>
    </row>
    <row r="27" spans="1:15">
      <c r="A27" s="28" t="str">
        <f>工作表1!A27</f>
        <v>北區</v>
      </c>
      <c r="B27" s="28"/>
      <c r="C27" s="28" t="str">
        <f>工作表1!B27</f>
        <v>苗栗縣</v>
      </c>
      <c r="D27" s="28"/>
      <c r="E27" s="28" t="str">
        <f>工作表1!C27</f>
        <v>苗栗</v>
      </c>
      <c r="F27" s="28"/>
      <c r="G27" s="28" t="str">
        <f>工作表1!D27</f>
        <v>地區醫院</v>
      </c>
      <c r="H27" s="28"/>
      <c r="I27" s="28" t="str">
        <f>TEXT(工作表1!E27,"0000000000")</f>
        <v>1535081078</v>
      </c>
      <c r="J27" s="28"/>
      <c r="K27" s="28" t="str">
        <f>工作表1!F27</f>
        <v>大順醫院</v>
      </c>
      <c r="L27" s="36"/>
      <c r="M27" s="30">
        <f>工作表1!G27</f>
        <v>1</v>
      </c>
      <c r="N27" s="36"/>
      <c r="O27" s="30">
        <f>工作表1!H27</f>
        <v>22</v>
      </c>
    </row>
    <row r="28" spans="1:15">
      <c r="A28" s="28" t="str">
        <f>工作表1!A28</f>
        <v>南區</v>
      </c>
      <c r="B28" s="28"/>
      <c r="C28" s="28" t="str">
        <f>工作表1!B28</f>
        <v>嘉義市</v>
      </c>
      <c r="D28" s="28"/>
      <c r="E28" s="28" t="str">
        <f>工作表1!C28</f>
        <v>嘉義</v>
      </c>
      <c r="F28" s="28"/>
      <c r="G28" s="28" t="str">
        <f>工作表1!D28</f>
        <v>地區醫院</v>
      </c>
      <c r="H28" s="28"/>
      <c r="I28" s="28" t="str">
        <f>TEXT(工作表1!E28,"0000000000")</f>
        <v>0122020517</v>
      </c>
      <c r="J28" s="28"/>
      <c r="K28" s="28" t="str">
        <f>工作表1!F28</f>
        <v>部嘉義醫院</v>
      </c>
      <c r="L28" s="36"/>
      <c r="M28" s="30">
        <f>工作表1!G28</f>
        <v>1</v>
      </c>
      <c r="N28" s="36"/>
      <c r="O28" s="30">
        <f>工作表1!H28</f>
        <v>1</v>
      </c>
    </row>
    <row r="29" spans="1:15">
      <c r="A29" s="28" t="str">
        <f>工作表1!A29</f>
        <v>高屏</v>
      </c>
      <c r="B29" s="28"/>
      <c r="C29" s="28" t="str">
        <f>工作表1!B29</f>
        <v>屏東縣</v>
      </c>
      <c r="D29" s="28"/>
      <c r="E29" s="28" t="str">
        <f>工作表1!C29</f>
        <v>恆春</v>
      </c>
      <c r="F29" s="28"/>
      <c r="G29" s="28" t="str">
        <f>工作表1!D29</f>
        <v>地區醫院</v>
      </c>
      <c r="H29" s="28"/>
      <c r="I29" s="28" t="str">
        <f>TEXT(工作表1!E29,"0000000000")</f>
        <v>1143040010</v>
      </c>
      <c r="J29" s="28"/>
      <c r="K29" s="28" t="str">
        <f>工作表1!F29</f>
        <v>恆春基督教</v>
      </c>
      <c r="L29" s="36"/>
      <c r="M29" s="30">
        <f>工作表1!G29</f>
        <v>1</v>
      </c>
      <c r="N29" s="36"/>
      <c r="O29" s="30">
        <f>工作表1!H29</f>
        <v>58</v>
      </c>
    </row>
    <row r="30" spans="1:15">
      <c r="A30" s="28" t="str">
        <f>工作表1!A30</f>
        <v>東區</v>
      </c>
      <c r="B30" s="28"/>
      <c r="C30" s="28" t="str">
        <f>工作表1!B30</f>
        <v>臺東縣</v>
      </c>
      <c r="D30" s="28"/>
      <c r="E30" s="28" t="str">
        <f>工作表1!C30</f>
        <v>臺東</v>
      </c>
      <c r="F30" s="28"/>
      <c r="G30" s="28" t="str">
        <f>工作表1!D30</f>
        <v>地區醫院</v>
      </c>
      <c r="H30" s="28"/>
      <c r="I30" s="28" t="str">
        <f>TEXT(工作表1!E30,"0000000000")</f>
        <v>1146010032</v>
      </c>
      <c r="J30" s="28"/>
      <c r="K30" s="28" t="str">
        <f>工作表1!F30</f>
        <v>台東基督教</v>
      </c>
      <c r="L30" s="36"/>
      <c r="M30" s="30">
        <f>工作表1!G30</f>
        <v>1</v>
      </c>
      <c r="N30" s="36"/>
      <c r="O30" s="30">
        <f>工作表1!H30</f>
        <v>102</v>
      </c>
    </row>
    <row r="31" spans="1:15">
      <c r="A31" s="28" t="str">
        <f>工作表1!A31</f>
        <v>北區</v>
      </c>
      <c r="B31" s="28"/>
      <c r="C31" s="28" t="str">
        <f>工作表1!B31</f>
        <v>苗栗縣</v>
      </c>
      <c r="D31" s="28"/>
      <c r="E31" s="28" t="str">
        <f>工作表1!C31</f>
        <v>海線</v>
      </c>
      <c r="F31" s="28"/>
      <c r="G31" s="28" t="str">
        <f>工作表1!D31</f>
        <v>基層院所</v>
      </c>
      <c r="H31" s="28"/>
      <c r="I31" s="28" t="str">
        <f>TEXT(工作表1!E31,"0000000000")</f>
        <v>3535061434</v>
      </c>
      <c r="J31" s="28"/>
      <c r="K31" s="28" t="str">
        <f>工作表1!F31</f>
        <v>後龍診所</v>
      </c>
      <c r="L31" s="36"/>
      <c r="M31" s="30">
        <f>工作表1!G31</f>
        <v>2</v>
      </c>
      <c r="N31" s="36"/>
      <c r="O31" s="30">
        <f>工作表1!H31</f>
        <v>69</v>
      </c>
    </row>
    <row r="32" spans="1:15">
      <c r="A32" s="28" t="str">
        <f>工作表1!A32</f>
        <v>北區</v>
      </c>
      <c r="B32" s="28"/>
      <c r="C32" s="28" t="str">
        <f>工作表1!B32</f>
        <v>苗栗縣</v>
      </c>
      <c r="D32" s="28"/>
      <c r="E32" s="28" t="str">
        <f>工作表1!C32</f>
        <v>苗栗</v>
      </c>
      <c r="F32" s="28"/>
      <c r="G32" s="28" t="str">
        <f>工作表1!D32</f>
        <v>基層院所</v>
      </c>
      <c r="H32" s="28"/>
      <c r="I32" s="28" t="str">
        <f>TEXT(工作表1!E32,"0000000000")</f>
        <v>3535091245</v>
      </c>
      <c r="J32" s="28"/>
      <c r="K32" s="28" t="str">
        <f>工作表1!F32</f>
        <v>公館</v>
      </c>
      <c r="L32" s="36"/>
      <c r="M32" s="30">
        <f>工作表1!G32</f>
        <v>2</v>
      </c>
      <c r="N32" s="36"/>
      <c r="O32" s="30">
        <f>工作表1!H32</f>
        <v>51</v>
      </c>
    </row>
    <row r="33" spans="1:15">
      <c r="A33" s="28" t="str">
        <f>工作表1!A33</f>
        <v>北區</v>
      </c>
      <c r="B33" s="28"/>
      <c r="C33" s="28" t="str">
        <f>工作表1!B33</f>
        <v>苗栗縣</v>
      </c>
      <c r="D33" s="28"/>
      <c r="E33" s="28" t="str">
        <f>工作表1!C33</f>
        <v>苗栗</v>
      </c>
      <c r="F33" s="28"/>
      <c r="G33" s="28" t="str">
        <f>工作表1!D33</f>
        <v>基層院所</v>
      </c>
      <c r="H33" s="28"/>
      <c r="I33" s="28" t="str">
        <f>TEXT(工作表1!E33,"0000000000")</f>
        <v>3535012459</v>
      </c>
      <c r="J33" s="28"/>
      <c r="K33" s="28" t="str">
        <f>工作表1!F33</f>
        <v>福苗診所</v>
      </c>
      <c r="L33" s="36"/>
      <c r="M33" s="30">
        <f>工作表1!G33</f>
        <v>3</v>
      </c>
      <c r="N33" s="36"/>
      <c r="O33" s="30">
        <f>工作表1!H33</f>
        <v>22</v>
      </c>
    </row>
    <row r="34" spans="1:15" ht="21.75" thickBot="1">
      <c r="A34" s="33" t="str">
        <f>工作表1!A34</f>
        <v>北區</v>
      </c>
      <c r="B34" s="33"/>
      <c r="C34" s="33" t="str">
        <f>工作表1!B34</f>
        <v>苗栗縣</v>
      </c>
      <c r="D34" s="33"/>
      <c r="E34" s="33" t="str">
        <f>工作表1!C34</f>
        <v>中港</v>
      </c>
      <c r="F34" s="33"/>
      <c r="G34" s="33" t="str">
        <f>工作表1!D34</f>
        <v>基層院所</v>
      </c>
      <c r="H34" s="33"/>
      <c r="I34" s="33" t="str">
        <f>TEXT(工作表1!E34,"0000000000")</f>
        <v>3535041745</v>
      </c>
      <c r="J34" s="33"/>
      <c r="K34" s="33" t="str">
        <f>工作表1!F34</f>
        <v>竹南診所</v>
      </c>
      <c r="L34" s="34"/>
      <c r="M34" s="35">
        <f>工作表1!G34</f>
        <v>2</v>
      </c>
      <c r="N34" s="34"/>
      <c r="O34" s="35">
        <f>工作表1!H34</f>
        <v>16</v>
      </c>
    </row>
  </sheetData>
  <phoneticPr fontId="3" type="noConversion"/>
  <printOptions horizontalCentered="1"/>
  <pageMargins left="0.31496062992125984" right="0.31496062992125984" top="0.35433070866141736" bottom="0.43307086614173229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工作表1</vt:lpstr>
      <vt:lpstr>早療計畫-說明</vt:lpstr>
      <vt:lpstr>早療計畫-總表</vt:lpstr>
      <vt:lpstr>早療計畫-各院</vt:lpstr>
      <vt:lpstr>'早療計畫-各院'!Print_Titles</vt:lpstr>
      <vt:lpstr>'早療計畫-總表'!Print_Titles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邵子川</dc:creator>
  <cp:lastModifiedBy>秦瑜璟</cp:lastModifiedBy>
  <cp:lastPrinted>2025-10-15T06:53:22Z</cp:lastPrinted>
  <dcterms:created xsi:type="dcterms:W3CDTF">2017-06-23T09:42:14Z</dcterms:created>
  <dcterms:modified xsi:type="dcterms:W3CDTF">2025-10-15T06:53:25Z</dcterms:modified>
</cp:coreProperties>
</file>